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12023\"/>
    </mc:Choice>
  </mc:AlternateContent>
  <xr:revisionPtr revIDLastSave="0" documentId="13_ncr:1_{1E4ACCF3-57CA-4967-9A8C-FF7EAC077CE3}" xr6:coauthVersionLast="47" xr6:coauthVersionMax="47" xr10:uidLastSave="{00000000-0000-0000-0000-000000000000}"/>
  <bookViews>
    <workbookView xWindow="-120" yWindow="-120" windowWidth="29040" windowHeight="15840" xr2:uid="{00000000-000D-0000-FFFF-FFFF00000000}"/>
  </bookViews>
  <sheets>
    <sheet name="Наслов" sheetId="31"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<sst xmlns="http://schemas.openxmlformats.org/spreadsheetml/2006/main" count="300" uniqueCount="203">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</sst>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42" fillId="0" borderId="0" xfId="0" applyFont="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0.10611187071755772</c:v>
                </c:pt>
                <c:pt idx="1">
                  <c:v>0.11536546468750225</c:v>
                </c:pt>
                <c:pt idx="2">
                  <c:v>4.4650727688128521E-2</c:v>
                </c:pt>
                <c:pt idx="3">
                  <c:v>0.10467221163971084</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0.314210562907001</c:v>
                </c:pt>
                <c:pt idx="1">
                  <c:v>0.31748775049250599</c:v>
                </c:pt>
                <c:pt idx="2">
                  <c:v>0.401154946300394</c:v>
                </c:pt>
                <c:pt idx="3">
                  <c:v>0.32391442870495413</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0.53004179122924922</c:v>
                </c:pt>
                <c:pt idx="1">
                  <c:v>0.51790701198611599</c:v>
                </c:pt>
                <c:pt idx="2">
                  <c:v>0.46748340439311348</c:v>
                </c:pt>
                <c:pt idx="3">
                  <c:v>0.51847976918669414</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4.9635775146192052E-2</c:v>
                </c:pt>
                <c:pt idx="1">
                  <c:v>4.9239772833875754E-2</c:v>
                </c:pt>
                <c:pt idx="2">
                  <c:v>8.6710921618364009E-2</c:v>
                </c:pt>
                <c:pt idx="3">
                  <c:v>5.2933590468640927E-2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45230</c:v>
                </c:pt>
                <c:pt idx="1">
                  <c:v>45240</c:v>
                </c:pt>
                <c:pt idx="2">
                  <c:v>45250</c:v>
                </c:pt>
                <c:pt idx="3">
                  <c:v>45260</c:v>
                </c:pt>
              </c:numCache>
            </c:numRef>
          </c:cat>
          <c:val>
            <c:numRef>
              <c:f>'[1]1 zpf '!$C$44:$C$47</c:f>
              <c:numCache>
                <c:formatCode>General</c:formatCode>
                <c:ptCount val="4"/>
                <c:pt idx="0">
                  <c:v>56697.716312221601</c:v>
                </c:pt>
                <c:pt idx="1">
                  <c:v>57501.474720934501</c:v>
                </c:pt>
                <c:pt idx="2">
                  <c:v>58045.161763292097</c:v>
                </c:pt>
                <c:pt idx="3">
                  <c:v>58178.478975988604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45230</c:v>
                </c:pt>
                <c:pt idx="1">
                  <c:v>45240</c:v>
                </c:pt>
                <c:pt idx="2">
                  <c:v>45250</c:v>
                </c:pt>
                <c:pt idx="3">
                  <c:v>45260</c:v>
                </c:pt>
              </c:numCache>
            </c:numRef>
          </c:cat>
          <c:val>
            <c:numRef>
              <c:f>'[1]1 zpf '!$D$44:$D$47</c:f>
              <c:numCache>
                <c:formatCode>General</c:formatCode>
                <c:ptCount val="4"/>
                <c:pt idx="0">
                  <c:v>63779.815552582899</c:v>
                </c:pt>
                <c:pt idx="1">
                  <c:v>64800.839877251798</c:v>
                </c:pt>
                <c:pt idx="2">
                  <c:v>65324.861806937894</c:v>
                </c:pt>
                <c:pt idx="3">
                  <c:v>65331.558509787901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45230</c:v>
                </c:pt>
                <c:pt idx="1">
                  <c:v>45240</c:v>
                </c:pt>
                <c:pt idx="2">
                  <c:v>45250</c:v>
                </c:pt>
                <c:pt idx="3">
                  <c:v>45260</c:v>
                </c:pt>
              </c:numCache>
            </c:numRef>
          </c:cat>
          <c:val>
            <c:numRef>
              <c:f>'[1]1 zpf '!$E$44:$E$47</c:f>
              <c:numCache>
                <c:formatCode>General</c:formatCode>
                <c:ptCount val="4"/>
                <c:pt idx="0">
                  <c:v>8068.5670674882804</c:v>
                </c:pt>
                <c:pt idx="1">
                  <c:v>8221.6305659553291</c:v>
                </c:pt>
                <c:pt idx="2">
                  <c:v>8435.5580499333701</c:v>
                </c:pt>
                <c:pt idx="3">
                  <c:v>8439.6849355018694</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7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'!$C$76:$C$107</c:f>
              <c:numCache>
                <c:formatCode>General</c:formatCode>
                <c:ptCount val="32"/>
                <c:pt idx="0">
                  <c:v>246.43604299999998</c:v>
                </c:pt>
                <c:pt idx="1">
                  <c:v>246.85402500000001</c:v>
                </c:pt>
                <c:pt idx="2">
                  <c:v>248.70097999999999</c:v>
                </c:pt>
                <c:pt idx="3">
                  <c:v>248.69002800000001</c:v>
                </c:pt>
                <c:pt idx="4">
                  <c:v>248.456176</c:v>
                </c:pt>
                <c:pt idx="5">
                  <c:v>248.47127900000001</c:v>
                </c:pt>
                <c:pt idx="6">
                  <c:v>248.400069</c:v>
                </c:pt>
                <c:pt idx="7">
                  <c:v>248.305341</c:v>
                </c:pt>
                <c:pt idx="8">
                  <c:v>248.59800799999999</c:v>
                </c:pt>
                <c:pt idx="9">
                  <c:v>248.30616000000001</c:v>
                </c:pt>
                <c:pt idx="10">
                  <c:v>248.74406900000002</c:v>
                </c:pt>
                <c:pt idx="11">
                  <c:v>248.811622</c:v>
                </c:pt>
                <c:pt idx="12">
                  <c:v>248.82650699999999</c:v>
                </c:pt>
                <c:pt idx="13">
                  <c:v>248.85400999999999</c:v>
                </c:pt>
                <c:pt idx="14">
                  <c:v>250.52790200000001</c:v>
                </c:pt>
                <c:pt idx="15">
                  <c:v>250.44318200000001</c:v>
                </c:pt>
                <c:pt idx="16">
                  <c:v>249.69600399999999</c:v>
                </c:pt>
                <c:pt idx="17">
                  <c:v>250.10458699999998</c:v>
                </c:pt>
                <c:pt idx="18">
                  <c:v>249.98790399999999</c:v>
                </c:pt>
                <c:pt idx="19">
                  <c:v>250.00302799999997</c:v>
                </c:pt>
                <c:pt idx="20">
                  <c:v>250.45450100000002</c:v>
                </c:pt>
                <c:pt idx="21">
                  <c:v>249.98105899999999</c:v>
                </c:pt>
                <c:pt idx="22">
                  <c:v>250.26190599999998</c:v>
                </c:pt>
                <c:pt idx="23">
                  <c:v>250.588055</c:v>
                </c:pt>
                <c:pt idx="24">
                  <c:v>250.72545</c:v>
                </c:pt>
                <c:pt idx="25">
                  <c:v>250.64851200000001</c:v>
                </c:pt>
                <c:pt idx="26">
                  <c:v>250.66377999999997</c:v>
                </c:pt>
                <c:pt idx="27">
                  <c:v>250.671503</c:v>
                </c:pt>
                <c:pt idx="28">
                  <c:v>250.77650200000002</c:v>
                </c:pt>
                <c:pt idx="29">
                  <c:v>250.93750100000003</c:v>
                </c:pt>
                <c:pt idx="30">
                  <c:v>250.90493799999999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'!$D$76:$D$107</c:f>
              <c:numCache>
                <c:formatCode>General</c:formatCode>
                <c:ptCount val="32"/>
                <c:pt idx="0">
                  <c:v>256.07225899999997</c:v>
                </c:pt>
                <c:pt idx="1">
                  <c:v>256.68748899999997</c:v>
                </c:pt>
                <c:pt idx="2">
                  <c:v>258.72810900000002</c:v>
                </c:pt>
                <c:pt idx="3">
                  <c:v>258.69154600000002</c:v>
                </c:pt>
                <c:pt idx="4">
                  <c:v>258.41997500000002</c:v>
                </c:pt>
                <c:pt idx="5">
                  <c:v>258.43510600000002</c:v>
                </c:pt>
                <c:pt idx="6">
                  <c:v>258.46429699999999</c:v>
                </c:pt>
                <c:pt idx="7">
                  <c:v>258.23411599999997</c:v>
                </c:pt>
                <c:pt idx="8">
                  <c:v>258.58389499999998</c:v>
                </c:pt>
                <c:pt idx="9">
                  <c:v>258.339493</c:v>
                </c:pt>
                <c:pt idx="10">
                  <c:v>259.01559200000003</c:v>
                </c:pt>
                <c:pt idx="11">
                  <c:v>259.09049400000004</c:v>
                </c:pt>
                <c:pt idx="12">
                  <c:v>259.10555099999999</c:v>
                </c:pt>
                <c:pt idx="13">
                  <c:v>259.14703499999996</c:v>
                </c:pt>
                <c:pt idx="14">
                  <c:v>260.931556</c:v>
                </c:pt>
                <c:pt idx="15">
                  <c:v>260.74781999999999</c:v>
                </c:pt>
                <c:pt idx="16">
                  <c:v>259.79189400000001</c:v>
                </c:pt>
                <c:pt idx="17">
                  <c:v>260.302324</c:v>
                </c:pt>
                <c:pt idx="18">
                  <c:v>260.16293400000001</c:v>
                </c:pt>
                <c:pt idx="19">
                  <c:v>260.17819599999996</c:v>
                </c:pt>
                <c:pt idx="20">
                  <c:v>260.69817599999999</c:v>
                </c:pt>
                <c:pt idx="21">
                  <c:v>260.10003499999999</c:v>
                </c:pt>
                <c:pt idx="22">
                  <c:v>260.20628299999998</c:v>
                </c:pt>
                <c:pt idx="23">
                  <c:v>260.52622700000001</c:v>
                </c:pt>
                <c:pt idx="24">
                  <c:v>260.82965999999999</c:v>
                </c:pt>
                <c:pt idx="25">
                  <c:v>260.737255</c:v>
                </c:pt>
                <c:pt idx="26">
                  <c:v>260.75252599999999</c:v>
                </c:pt>
                <c:pt idx="27">
                  <c:v>260.62747899999999</c:v>
                </c:pt>
                <c:pt idx="28">
                  <c:v>260.522648</c:v>
                </c:pt>
                <c:pt idx="29">
                  <c:v>260.605681</c:v>
                </c:pt>
                <c:pt idx="30">
                  <c:v>260.57059599999997</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'!$E$76:$E$107</c:f>
              <c:numCache>
                <c:formatCode>General</c:formatCode>
                <c:ptCount val="32"/>
                <c:pt idx="0">
                  <c:v>112.88451999999999</c:v>
                </c:pt>
                <c:pt idx="1">
                  <c:v>113.14578200000001</c:v>
                </c:pt>
                <c:pt idx="2">
                  <c:v>114.01767699999999</c:v>
                </c:pt>
                <c:pt idx="3">
                  <c:v>114.019341</c:v>
                </c:pt>
                <c:pt idx="4">
                  <c:v>113.905152</c:v>
                </c:pt>
                <c:pt idx="5">
                  <c:v>113.912975</c:v>
                </c:pt>
                <c:pt idx="6">
                  <c:v>113.899456</c:v>
                </c:pt>
                <c:pt idx="7">
                  <c:v>113.798603</c:v>
                </c:pt>
                <c:pt idx="8">
                  <c:v>113.96029299999999</c:v>
                </c:pt>
                <c:pt idx="9">
                  <c:v>113.84040999999999</c:v>
                </c:pt>
                <c:pt idx="10">
                  <c:v>114.14857400000001</c:v>
                </c:pt>
                <c:pt idx="11">
                  <c:v>114.18096799999999</c:v>
                </c:pt>
                <c:pt idx="12">
                  <c:v>114.18869100000001</c:v>
                </c:pt>
                <c:pt idx="13">
                  <c:v>114.198499</c:v>
                </c:pt>
                <c:pt idx="14">
                  <c:v>114.95684199999999</c:v>
                </c:pt>
                <c:pt idx="15">
                  <c:v>114.877195</c:v>
                </c:pt>
                <c:pt idx="16">
                  <c:v>114.44631100000001</c:v>
                </c:pt>
                <c:pt idx="17">
                  <c:v>114.67033600000001</c:v>
                </c:pt>
                <c:pt idx="18">
                  <c:v>114.612861</c:v>
                </c:pt>
                <c:pt idx="19">
                  <c:v>114.620767</c:v>
                </c:pt>
                <c:pt idx="20">
                  <c:v>114.830963</c:v>
                </c:pt>
                <c:pt idx="21">
                  <c:v>114.59427100000001</c:v>
                </c:pt>
                <c:pt idx="22">
                  <c:v>114.633532</c:v>
                </c:pt>
                <c:pt idx="23">
                  <c:v>114.77371100000001</c:v>
                </c:pt>
                <c:pt idx="24">
                  <c:v>114.913568</c:v>
                </c:pt>
                <c:pt idx="25">
                  <c:v>114.875951</c:v>
                </c:pt>
                <c:pt idx="26">
                  <c:v>114.88400899999999</c:v>
                </c:pt>
                <c:pt idx="27">
                  <c:v>114.82283200000001</c:v>
                </c:pt>
                <c:pt idx="28">
                  <c:v>114.746199</c:v>
                </c:pt>
                <c:pt idx="29">
                  <c:v>114.784192</c:v>
                </c:pt>
                <c:pt idx="30">
                  <c:v>114.791765</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2.9038717485956676E-2</c:v>
                </c:pt>
                <c:pt idx="1">
                  <c:v>1.4394247233047532E-2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0.61254209551315086</c:v>
                </c:pt>
                <c:pt idx="1">
                  <c:v>0.65908459787561968</c:v>
                </c:pt>
                <c:pt idx="2">
                  <c:v>0.67427899775216338</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1.0090519032683834E-3</c:v>
                </c:pt>
                <c:pt idx="1">
                  <c:v>3.6596101834710946E-4</c:v>
                </c:pt>
                <c:pt idx="2">
                  <c:v>1.7075624551263303E-2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7.6487547044280374E-2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1.8261862608744382E-2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0.20717153050508985</c:v>
                </c:pt>
                <c:pt idx="1">
                  <c:v>0.29585230386670608</c:v>
                </c:pt>
                <c:pt idx="2">
                  <c:v>0.28577991005696618</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4.7719121312259916E-2</c:v>
                </c:pt>
                <c:pt idx="1">
                  <c:v>2.728087394926413E-2</c:v>
                </c:pt>
                <c:pt idx="2">
                  <c:v>1.8154643881626645E-2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4.9037921760365462E-3</c:v>
                </c:pt>
                <c:pt idx="1">
                  <c:v>7.2364775417582385E-5</c:v>
                </c:pt>
                <c:pt idx="2">
                  <c:v>8.7443632095342169E-5</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2.8662814512130617E-3</c:v>
                </c:pt>
                <c:pt idx="1">
                  <c:v>2.9496512815977947E-3</c:v>
                </c:pt>
                <c:pt idx="2">
                  <c:v>4.6233801258852283E-3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0.32228897745523766</c:v>
                </c:pt>
                <c:pt idx="1">
                  <c:v>0.56818181818181823</c:v>
                </c:pt>
                <c:pt idx="2">
                  <c:v>0.53781512605042014</c:v>
                </c:pt>
                <c:pt idx="3">
                  <c:v>0.48774612147881669</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0.67771102254476234</c:v>
                </c:pt>
                <c:pt idx="1">
                  <c:v>0.43181818181818182</c:v>
                </c:pt>
                <c:pt idx="2">
                  <c:v>0.46218487394957986</c:v>
                </c:pt>
                <c:pt idx="3">
                  <c:v>0.51225387852118331</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45230</c:v>
                </c:pt>
                <c:pt idx="1">
                  <c:v>45240</c:v>
                </c:pt>
                <c:pt idx="2">
                  <c:v>45250</c:v>
                </c:pt>
                <c:pt idx="3">
                  <c:v>45260</c:v>
                </c:pt>
              </c:numCache>
            </c:numRef>
          </c:cat>
          <c:val>
            <c:numRef>
              <c:f>'[1]3 dpf'!$C$55:$C$58</c:f>
              <c:numCache>
                <c:formatCode>General</c:formatCode>
                <c:ptCount val="4"/>
                <c:pt idx="0">
                  <c:v>1643.17144390422</c:v>
                </c:pt>
                <c:pt idx="1">
                  <c:v>1661.3579717058799</c:v>
                </c:pt>
                <c:pt idx="2">
                  <c:v>1686.0441345954298</c:v>
                </c:pt>
                <c:pt idx="3">
                  <c:v>1698.4176505678302</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45230</c:v>
                </c:pt>
                <c:pt idx="1">
                  <c:v>45240</c:v>
                </c:pt>
                <c:pt idx="2">
                  <c:v>45250</c:v>
                </c:pt>
                <c:pt idx="3">
                  <c:v>45260</c:v>
                </c:pt>
              </c:numCache>
            </c:numRef>
          </c:cat>
          <c:val>
            <c:numRef>
              <c:f>'[1]3 dpf'!$D$55:$D$58</c:f>
              <c:numCache>
                <c:formatCode>General</c:formatCode>
                <c:ptCount val="4"/>
                <c:pt idx="0">
                  <c:v>1640.14310713433</c:v>
                </c:pt>
                <c:pt idx="1">
                  <c:v>1667.9057453271598</c:v>
                </c:pt>
                <c:pt idx="2">
                  <c:v>1683.8504178466101</c:v>
                </c:pt>
                <c:pt idx="3">
                  <c:v>1680.97419564488</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45230</c:v>
                </c:pt>
                <c:pt idx="1">
                  <c:v>45240</c:v>
                </c:pt>
                <c:pt idx="2">
                  <c:v>45250</c:v>
                </c:pt>
                <c:pt idx="3">
                  <c:v>45260</c:v>
                </c:pt>
              </c:numCache>
            </c:numRef>
          </c:cat>
          <c:val>
            <c:numRef>
              <c:f>'[1]3 dpf'!$E$55:$E$58</c:f>
              <c:numCache>
                <c:formatCode>General</c:formatCode>
                <c:ptCount val="4"/>
                <c:pt idx="0">
                  <c:v>11.169307395462999</c:v>
                </c:pt>
                <c:pt idx="1">
                  <c:v>11.378202523040001</c:v>
                </c:pt>
                <c:pt idx="2">
                  <c:v>11.535475421563</c:v>
                </c:pt>
                <c:pt idx="3">
                  <c:v>11.22419990883</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45230</c:v>
                </c:pt>
                <c:pt idx="1">
                  <c:v>45240</c:v>
                </c:pt>
                <c:pt idx="2">
                  <c:v>45250</c:v>
                </c:pt>
                <c:pt idx="3">
                  <c:v>45260</c:v>
                </c:pt>
              </c:numCache>
            </c:numRef>
          </c:cat>
          <c:val>
            <c:numRef>
              <c:f>'[1]3 dpf'!$F$55:$F$58</c:f>
              <c:numCache>
                <c:formatCode>General</c:formatCode>
                <c:ptCount val="4"/>
                <c:pt idx="0">
                  <c:v>56.449906505638999</c:v>
                </c:pt>
                <c:pt idx="1">
                  <c:v>57.067473744866</c:v>
                </c:pt>
                <c:pt idx="2">
                  <c:v>57.575197599752997</c:v>
                </c:pt>
                <c:pt idx="3">
                  <c:v>61.274461680854998</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dpf'!$C$85:$C$116</c:f>
              <c:numCache>
                <c:formatCode>General</c:formatCode>
                <c:ptCount val="32"/>
                <c:pt idx="0">
                  <c:v>214.81359399999999</c:v>
                </c:pt>
                <c:pt idx="1">
                  <c:v>214.92329599999999</c:v>
                </c:pt>
                <c:pt idx="2">
                  <c:v>216.56806399999999</c:v>
                </c:pt>
                <c:pt idx="3">
                  <c:v>216.556299</c:v>
                </c:pt>
                <c:pt idx="4">
                  <c:v>216.354671</c:v>
                </c:pt>
                <c:pt idx="5">
                  <c:v>216.362663</c:v>
                </c:pt>
                <c:pt idx="6">
                  <c:v>216.35152600000001</c:v>
                </c:pt>
                <c:pt idx="7">
                  <c:v>216.222129</c:v>
                </c:pt>
                <c:pt idx="8">
                  <c:v>216.43707000000001</c:v>
                </c:pt>
                <c:pt idx="9">
                  <c:v>216.21076099999999</c:v>
                </c:pt>
                <c:pt idx="10">
                  <c:v>216.52812500000002</c:v>
                </c:pt>
                <c:pt idx="11">
                  <c:v>216.57977999999997</c:v>
                </c:pt>
                <c:pt idx="12">
                  <c:v>216.587638</c:v>
                </c:pt>
                <c:pt idx="13">
                  <c:v>216.50062000000003</c:v>
                </c:pt>
                <c:pt idx="14">
                  <c:v>217.93637699999999</c:v>
                </c:pt>
                <c:pt idx="15">
                  <c:v>217.841273</c:v>
                </c:pt>
                <c:pt idx="16">
                  <c:v>217.121959</c:v>
                </c:pt>
                <c:pt idx="17">
                  <c:v>217.48140799999999</c:v>
                </c:pt>
                <c:pt idx="18">
                  <c:v>217.37957899999998</c:v>
                </c:pt>
                <c:pt idx="19">
                  <c:v>217.38759000000002</c:v>
                </c:pt>
                <c:pt idx="20">
                  <c:v>217.68025799999998</c:v>
                </c:pt>
                <c:pt idx="21">
                  <c:v>217.29926399999999</c:v>
                </c:pt>
                <c:pt idx="22">
                  <c:v>217.69981799999999</c:v>
                </c:pt>
                <c:pt idx="23">
                  <c:v>217.98368299999998</c:v>
                </c:pt>
                <c:pt idx="24">
                  <c:v>218.07271399999999</c:v>
                </c:pt>
                <c:pt idx="25">
                  <c:v>218.00422499999999</c:v>
                </c:pt>
                <c:pt idx="26">
                  <c:v>218.01271700000001</c:v>
                </c:pt>
                <c:pt idx="27">
                  <c:v>218.035584</c:v>
                </c:pt>
                <c:pt idx="28">
                  <c:v>218.11741099999998</c:v>
                </c:pt>
                <c:pt idx="29">
                  <c:v>218.246251</c:v>
                </c:pt>
                <c:pt idx="30">
                  <c:v>218.22161700000001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dpf'!$D$85:$D$116</c:f>
              <c:numCache>
                <c:formatCode>General</c:formatCode>
                <c:ptCount val="32"/>
                <c:pt idx="0">
                  <c:v>208.36434399999999</c:v>
                </c:pt>
                <c:pt idx="1">
                  <c:v>208.851325</c:v>
                </c:pt>
                <c:pt idx="2">
                  <c:v>210.50019</c:v>
                </c:pt>
                <c:pt idx="3">
                  <c:v>210.47049699999999</c:v>
                </c:pt>
                <c:pt idx="4">
                  <c:v>210.244542</c:v>
                </c:pt>
                <c:pt idx="5">
                  <c:v>210.25295</c:v>
                </c:pt>
                <c:pt idx="6">
                  <c:v>210.276015</c:v>
                </c:pt>
                <c:pt idx="7">
                  <c:v>210.07875000000001</c:v>
                </c:pt>
                <c:pt idx="8">
                  <c:v>210.35173499999999</c:v>
                </c:pt>
                <c:pt idx="9">
                  <c:v>210.13638499999999</c:v>
                </c:pt>
                <c:pt idx="10">
                  <c:v>210.692241</c:v>
                </c:pt>
                <c:pt idx="11">
                  <c:v>210.749459</c:v>
                </c:pt>
                <c:pt idx="12">
                  <c:v>210.757814</c:v>
                </c:pt>
                <c:pt idx="13">
                  <c:v>210.78035499999999</c:v>
                </c:pt>
                <c:pt idx="14">
                  <c:v>212.227351</c:v>
                </c:pt>
                <c:pt idx="15">
                  <c:v>212.07053099999999</c:v>
                </c:pt>
                <c:pt idx="16">
                  <c:v>211.281431</c:v>
                </c:pt>
                <c:pt idx="17">
                  <c:v>211.68302499999999</c:v>
                </c:pt>
                <c:pt idx="18">
                  <c:v>211.56502900000001</c:v>
                </c:pt>
                <c:pt idx="19">
                  <c:v>211.57336600000002</c:v>
                </c:pt>
                <c:pt idx="20">
                  <c:v>211.99778499999999</c:v>
                </c:pt>
                <c:pt idx="21">
                  <c:v>211.495317</c:v>
                </c:pt>
                <c:pt idx="22">
                  <c:v>211.575459</c:v>
                </c:pt>
                <c:pt idx="23">
                  <c:v>211.82853699999998</c:v>
                </c:pt>
                <c:pt idx="24">
                  <c:v>212.07487700000001</c:v>
                </c:pt>
                <c:pt idx="25">
                  <c:v>211.99418800000001</c:v>
                </c:pt>
                <c:pt idx="26">
                  <c:v>212.00273899999999</c:v>
                </c:pt>
                <c:pt idx="27">
                  <c:v>211.90548199999998</c:v>
                </c:pt>
                <c:pt idx="28">
                  <c:v>211.81900199999998</c:v>
                </c:pt>
                <c:pt idx="29">
                  <c:v>211.87537</c:v>
                </c:pt>
                <c:pt idx="30">
                  <c:v>211.83175800000001</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dpf'!$E$85:$E$116</c:f>
              <c:numCache>
                <c:formatCode>General</c:formatCode>
                <c:ptCount val="32"/>
                <c:pt idx="0">
                  <c:v>105.334591</c:v>
                </c:pt>
                <c:pt idx="1">
                  <c:v>105.58018</c:v>
                </c:pt>
                <c:pt idx="2">
                  <c:v>106.407566</c:v>
                </c:pt>
                <c:pt idx="3">
                  <c:v>106.405557</c:v>
                </c:pt>
                <c:pt idx="4">
                  <c:v>106.293755</c:v>
                </c:pt>
                <c:pt idx="5">
                  <c:v>106.299217</c:v>
                </c:pt>
                <c:pt idx="6">
                  <c:v>106.290149</c:v>
                </c:pt>
                <c:pt idx="7">
                  <c:v>106.192328</c:v>
                </c:pt>
                <c:pt idx="8">
                  <c:v>106.34482</c:v>
                </c:pt>
                <c:pt idx="9">
                  <c:v>106.228267</c:v>
                </c:pt>
                <c:pt idx="10">
                  <c:v>106.53267100000001</c:v>
                </c:pt>
                <c:pt idx="11">
                  <c:v>106.56201900000001</c:v>
                </c:pt>
                <c:pt idx="12">
                  <c:v>106.56726200000001</c:v>
                </c:pt>
                <c:pt idx="13">
                  <c:v>106.567466</c:v>
                </c:pt>
                <c:pt idx="14">
                  <c:v>107.27636</c:v>
                </c:pt>
                <c:pt idx="15">
                  <c:v>107.194796</c:v>
                </c:pt>
                <c:pt idx="16">
                  <c:v>106.78828700000001</c:v>
                </c:pt>
                <c:pt idx="17">
                  <c:v>106.992847</c:v>
                </c:pt>
                <c:pt idx="18">
                  <c:v>106.93518899999999</c:v>
                </c:pt>
                <c:pt idx="19">
                  <c:v>106.94063399999999</c:v>
                </c:pt>
                <c:pt idx="20">
                  <c:v>107.14552399999999</c:v>
                </c:pt>
                <c:pt idx="21">
                  <c:v>106.91790300000001</c:v>
                </c:pt>
                <c:pt idx="22">
                  <c:v>106.949281</c:v>
                </c:pt>
                <c:pt idx="23">
                  <c:v>107.080236</c:v>
                </c:pt>
                <c:pt idx="24">
                  <c:v>107.20993799999999</c:v>
                </c:pt>
                <c:pt idx="25">
                  <c:v>107.171363</c:v>
                </c:pt>
                <c:pt idx="26">
                  <c:v>107.17680899999999</c:v>
                </c:pt>
                <c:pt idx="27">
                  <c:v>107.120147</c:v>
                </c:pt>
                <c:pt idx="28">
                  <c:v>107.049977</c:v>
                </c:pt>
                <c:pt idx="29">
                  <c:v>107.078165</c:v>
                </c:pt>
                <c:pt idx="30">
                  <c:v>107.07861100000001</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dpf'!$F$85:$F$116</c:f>
              <c:numCache>
                <c:formatCode>General</c:formatCode>
                <c:ptCount val="32"/>
                <c:pt idx="0">
                  <c:v>103.47909799999999</c:v>
                </c:pt>
                <c:pt idx="1">
                  <c:v>103.696139</c:v>
                </c:pt>
                <c:pt idx="2">
                  <c:v>104.21750899999999</c:v>
                </c:pt>
                <c:pt idx="3">
                  <c:v>104.305519</c:v>
                </c:pt>
                <c:pt idx="4">
                  <c:v>104.271935</c:v>
                </c:pt>
                <c:pt idx="5">
                  <c:v>104.27816199999999</c:v>
                </c:pt>
                <c:pt idx="6">
                  <c:v>104.239808</c:v>
                </c:pt>
                <c:pt idx="7">
                  <c:v>104.29817100000001</c:v>
                </c:pt>
                <c:pt idx="8">
                  <c:v>104.245026</c:v>
                </c:pt>
                <c:pt idx="9">
                  <c:v>104.377369</c:v>
                </c:pt>
                <c:pt idx="10">
                  <c:v>104.275308</c:v>
                </c:pt>
                <c:pt idx="11">
                  <c:v>104.291043</c:v>
                </c:pt>
                <c:pt idx="12">
                  <c:v>104.29660899999999</c:v>
                </c:pt>
                <c:pt idx="13">
                  <c:v>104.51218200000001</c:v>
                </c:pt>
                <c:pt idx="14">
                  <c:v>104.93773900000001</c:v>
                </c:pt>
                <c:pt idx="15">
                  <c:v>105.079127</c:v>
                </c:pt>
                <c:pt idx="16">
                  <c:v>104.762843</c:v>
                </c:pt>
                <c:pt idx="17">
                  <c:v>104.92895299999999</c:v>
                </c:pt>
                <c:pt idx="18">
                  <c:v>104.910985</c:v>
                </c:pt>
                <c:pt idx="19">
                  <c:v>104.91693500000001</c:v>
                </c:pt>
                <c:pt idx="20">
                  <c:v>104.98279100000001</c:v>
                </c:pt>
                <c:pt idx="21">
                  <c:v>104.907582</c:v>
                </c:pt>
                <c:pt idx="22">
                  <c:v>105.14839800000001</c:v>
                </c:pt>
                <c:pt idx="23">
                  <c:v>105.21157799999999</c:v>
                </c:pt>
                <c:pt idx="24">
                  <c:v>105.225256</c:v>
                </c:pt>
                <c:pt idx="25">
                  <c:v>105.21465799999999</c:v>
                </c:pt>
                <c:pt idx="26">
                  <c:v>105.22061600000001</c:v>
                </c:pt>
                <c:pt idx="27">
                  <c:v>105.203292</c:v>
                </c:pt>
                <c:pt idx="28">
                  <c:v>105.16925400000001</c:v>
                </c:pt>
                <c:pt idx="29">
                  <c:v>105.201891</c:v>
                </c:pt>
                <c:pt idx="30">
                  <c:v>105.249239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23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0.106845626484772</c:v>
                </c:pt>
                <c:pt idx="1">
                  <c:v>1.668689505481126E-2</c:v>
                </c:pt>
                <c:pt idx="2">
                  <c:v>0</c:v>
                </c:pt>
                <c:pt idx="3">
                  <c:v>8.5217223629971597E-2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0.51947290492562093</c:v>
                </c:pt>
                <c:pt idx="1">
                  <c:v>0.60835719668836907</c:v>
                </c:pt>
                <c:pt idx="2">
                  <c:v>0.66118701239202005</c:v>
                </c:pt>
                <c:pt idx="3">
                  <c:v>0.40248445674835959</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01410695614761E-3"/>
                  <c:y val="2.41987004562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9.1798809319731001E-5</c:v>
                </c:pt>
                <c:pt idx="1">
                  <c:v>1.2159045571134006E-4</c:v>
                </c:pt>
                <c:pt idx="2">
                  <c:v>1.374946294948132E-2</c:v>
                </c:pt>
                <c:pt idx="3">
                  <c:v>4.4321943920411742E-2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6C9-4272-AAAC-BE391E18A2F2}"/>
                </c:ext>
              </c:extLst>
            </c:dLbl>
            <c:dLbl>
              <c:idx val="1"/>
              <c:delete val="1"/>
              <c:extLst>
                <c:ext xmlns:c15="http://schemas.microsoft.com/office/drawing/2012/chart" uri="{CE6537A1-D6FC-4f65-9D91-7224C49458BB}"/>
                <c:ext xmlns:c16="http://schemas.microsoft.com/office/drawing/2014/chart" uri="{C3380CC4-5D6E-409C-BE32-E72D297353CC}">
                  <c16:uniqueId val="{00000001-66C9-4272-AAAC-BE391E18A2F2}"/>
                </c:ext>
              </c:extLst>
            </c:dLbl>
            <c:dLbl>
              <c:idx val="2"/>
              <c:delete val="1"/>
              <c:extLst>
                <c:ext xmlns:c15="http://schemas.microsoft.com/office/drawing/2012/chart" uri="{CE6537A1-D6FC-4f65-9D91-7224C49458BB}"/>
                <c:ext xmlns:c16="http://schemas.microsoft.com/office/drawing/2014/chart" uri="{C3380CC4-5D6E-409C-BE32-E72D297353CC}">
                  <c16:uniqueId val="{00000000-66C9-4272-AAAC-BE391E18A2F2}"/>
                </c:ext>
              </c:extLst>
            </c:dLbl>
            <c:dLbl>
              <c:idx val="3"/>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6C9-4272-AAAC-BE391E18A2F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1.9242112910417507E-2</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9.9063748045757932E-2</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dLbl>
              <c:idx val="3"/>
              <c:layout>
                <c:manualLayout>
                  <c:x val="1.4735493743465087E-2"/>
                  <c:y val="-2.41987004562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7-406A-AFAB-6390D3B7F56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2.2279706468322068E-2</c:v>
                </c:pt>
                <c:pt idx="1">
                  <c:v>0</c:v>
                </c:pt>
                <c:pt idx="2">
                  <c:v>0</c:v>
                </c:pt>
                <c:pt idx="3">
                  <c:v>1.8232208064995422E-2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издавaчи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0.17969223323444578</c:v>
                </c:pt>
                <c:pt idx="1">
                  <c:v>0.29181726685633375</c:v>
                </c:pt>
                <c:pt idx="2">
                  <c:v>0.28291968330426459</c:v>
                </c:pt>
                <c:pt idx="3">
                  <c:v>0.27420956297242333</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layout>
                <c:manualLayout>
                  <c:x val="-1.8945634813026642E-2"/>
                  <c:y val="-6.9139144160831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5.8955239587946878E-2</c:v>
                </c:pt>
                <c:pt idx="1">
                  <c:v>8.1604865133384857E-2</c:v>
                </c:pt>
                <c:pt idx="2">
                  <c:v>9.8096541046632409E-3</c:v>
                </c:pt>
                <c:pt idx="3">
                  <c:v>8.7917223080977963E-2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1.543700559211952E-16"/>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1"/>
              <c:layout>
                <c:manualLayout>
                  <c:x val="0"/>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F-47B3-8221-5C02EF5A6E18}"/>
                </c:ext>
              </c:extLst>
            </c:dLbl>
            <c:dLbl>
              <c:idx val="2"/>
              <c:layout>
                <c:manualLayout>
                  <c:x val="0"/>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1.1048324510131819E-2</c:v>
                </c:pt>
                <c:pt idx="1">
                  <c:v>1.3093000523263603E-3</c:v>
                </c:pt>
                <c:pt idx="2">
                  <c:v>3.2334187249570844E-2</c:v>
                </c:pt>
                <c:pt idx="3">
                  <c:v>2.8429977957339322E-3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4.211467098244802E-3"/>
                  <c:y val="-3.8064093075442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2.5504179336829722E-3</c:v>
                </c:pt>
                <c:pt idx="1">
                  <c:v>1.0288575906351522E-4</c:v>
                </c:pt>
                <c:pt idx="2">
                  <c:v>0</c:v>
                </c:pt>
                <c:pt idx="3">
                  <c:v>6.5532270876708834E-2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2" name="Picture 3">
          <a:extLst>
            <a:ext uri="{FF2B5EF4-FFF2-40B4-BE49-F238E27FC236}">
              <a16:creationId xmlns:a16="http://schemas.microsoft.com/office/drawing/2014/main" id="{777CBB58-0B0C-47E1-AD4F-B231EFE1C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3" name="Picture 2">
          <a:extLst>
            <a:ext uri="{FF2B5EF4-FFF2-40B4-BE49-F238E27FC236}">
              <a16:creationId xmlns:a16="http://schemas.microsoft.com/office/drawing/2014/main" id="{1EA1AB03-D5B8-4EF9-8203-4B055F8528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4" name="Picture 5">
          <a:extLst>
            <a:ext uri="{FF2B5EF4-FFF2-40B4-BE49-F238E27FC236}">
              <a16:creationId xmlns:a16="http://schemas.microsoft.com/office/drawing/2014/main" id="{3B507898-3AE4-4D18-9A9C-F52D620DC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790384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98C476FF-96DE-4D9D-AE00-AC95BDEEEC48}"/>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6" name="TextBox 5">
          <a:extLst>
            <a:ext uri="{FF2B5EF4-FFF2-40B4-BE49-F238E27FC236}">
              <a16:creationId xmlns:a16="http://schemas.microsoft.com/office/drawing/2014/main" id="{A8C163ED-0D5E-48C5-A5F9-7ABCC12AA475}"/>
            </a:ext>
          </a:extLst>
        </xdr:cNvPr>
        <xdr:cNvSpPr txBox="1"/>
      </xdr:nvSpPr>
      <xdr:spPr>
        <a:xfrm>
          <a:off x="1334589" y="2706732"/>
          <a:ext cx="3516085" cy="174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11 2023</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45230</v>
          </cell>
        </row>
        <row r="6">
          <cell r="C6">
            <v>27521</v>
          </cell>
          <cell r="D6">
            <v>81179</v>
          </cell>
          <cell r="E6">
            <v>137033</v>
          </cell>
          <cell r="F6">
            <v>12659</v>
          </cell>
          <cell r="G6">
            <v>230871</v>
          </cell>
          <cell r="H6">
            <v>258392</v>
          </cell>
        </row>
        <row r="7">
          <cell r="C7">
            <v>31968</v>
          </cell>
          <cell r="D7">
            <v>87857</v>
          </cell>
          <cell r="E7">
            <v>143287</v>
          </cell>
          <cell r="F7">
            <v>13432</v>
          </cell>
          <cell r="G7">
            <v>244576</v>
          </cell>
          <cell r="H7">
            <v>276544</v>
          </cell>
        </row>
        <row r="8">
          <cell r="C8">
            <v>2453</v>
          </cell>
          <cell r="D8">
            <v>21676</v>
          </cell>
          <cell r="E8">
            <v>25633</v>
          </cell>
          <cell r="F8">
            <v>4638</v>
          </cell>
          <cell r="G8">
            <v>51947</v>
          </cell>
          <cell r="H8">
            <v>54400</v>
          </cell>
        </row>
        <row r="9">
          <cell r="C9">
            <v>61942</v>
          </cell>
          <cell r="D9">
            <v>190712</v>
          </cell>
          <cell r="E9">
            <v>305953</v>
          </cell>
          <cell r="F9">
            <v>30729</v>
          </cell>
          <cell r="G9">
            <v>527394</v>
          </cell>
          <cell r="H9">
            <v>589336</v>
          </cell>
        </row>
        <row r="10">
          <cell r="B10">
            <v>45260</v>
          </cell>
        </row>
        <row r="11">
          <cell r="C11">
            <v>27473</v>
          </cell>
          <cell r="D11">
            <v>81351</v>
          </cell>
          <cell r="E11">
            <v>137231</v>
          </cell>
          <cell r="F11">
            <v>12851</v>
          </cell>
          <cell r="G11">
            <v>231433</v>
          </cell>
          <cell r="H11">
            <v>258906</v>
          </cell>
        </row>
        <row r="12">
          <cell r="C12">
            <v>31974</v>
          </cell>
          <cell r="D12">
            <v>87993</v>
          </cell>
          <cell r="E12">
            <v>143540</v>
          </cell>
          <cell r="F12">
            <v>13647</v>
          </cell>
          <cell r="G12">
            <v>245180</v>
          </cell>
          <cell r="H12">
            <v>277154</v>
          </cell>
        </row>
        <row r="13">
          <cell r="C13">
            <v>2482</v>
          </cell>
          <cell r="D13">
            <v>22299</v>
          </cell>
          <cell r="E13">
            <v>25986</v>
          </cell>
          <cell r="F13">
            <v>4820</v>
          </cell>
          <cell r="G13">
            <v>53105</v>
          </cell>
          <cell r="H13">
            <v>55587</v>
          </cell>
        </row>
        <row r="14">
          <cell r="C14">
            <v>61929</v>
          </cell>
          <cell r="D14">
            <v>191643</v>
          </cell>
          <cell r="E14">
            <v>306757</v>
          </cell>
          <cell r="F14">
            <v>31318</v>
          </cell>
          <cell r="G14">
            <v>529718</v>
          </cell>
          <cell r="H14">
            <v>591647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0.10611187071755772</v>
          </cell>
          <cell r="D34">
            <v>0.314210562907001</v>
          </cell>
          <cell r="E34">
            <v>0.53004179122924922</v>
          </cell>
          <cell r="F34">
            <v>4.9635775146192052E-2</v>
          </cell>
        </row>
        <row r="35">
          <cell r="B35" t="str">
            <v>КБПз</v>
          </cell>
          <cell r="C35">
            <v>0.11536546468750225</v>
          </cell>
          <cell r="D35">
            <v>0.31748775049250599</v>
          </cell>
          <cell r="E35">
            <v>0.51790701198611599</v>
          </cell>
          <cell r="F35">
            <v>4.9239772833875754E-2</v>
          </cell>
        </row>
        <row r="36">
          <cell r="B36" t="str">
            <v>ТИГЛАВз</v>
          </cell>
          <cell r="C36">
            <v>4.4650727688128521E-2</v>
          </cell>
          <cell r="D36">
            <v>0.401154946300394</v>
          </cell>
          <cell r="E36">
            <v>0.46748340439311348</v>
          </cell>
          <cell r="F36">
            <v>8.6710921618364009E-2</v>
          </cell>
        </row>
        <row r="37">
          <cell r="B37" t="str">
            <v>Вкупно</v>
          </cell>
          <cell r="C37">
            <v>0.10467221163971084</v>
          </cell>
          <cell r="D37">
            <v>0.32391442870495413</v>
          </cell>
          <cell r="E37">
            <v>0.51847976918669414</v>
          </cell>
          <cell r="F37">
            <v>5.2933590468640927E-2</v>
          </cell>
        </row>
        <row r="43">
          <cell r="C43" t="str">
            <v>САВАз</v>
          </cell>
          <cell r="D43" t="str">
            <v>КБПз</v>
          </cell>
          <cell r="E43" t="str">
            <v>ТРИГЛАВз</v>
          </cell>
        </row>
        <row r="44">
          <cell r="B44">
            <v>45230</v>
          </cell>
          <cell r="C44">
            <v>56697.716312221601</v>
          </cell>
          <cell r="D44">
            <v>63779.815552582899</v>
          </cell>
          <cell r="E44">
            <v>8068.5670674882804</v>
          </cell>
          <cell r="F44">
            <v>246.43604299999998</v>
          </cell>
          <cell r="G44">
            <v>256.07225899999997</v>
          </cell>
          <cell r="H44">
            <v>112.88451999999999</v>
          </cell>
        </row>
        <row r="45">
          <cell r="B45">
            <v>45240</v>
          </cell>
          <cell r="C45">
            <v>57501.474720934501</v>
          </cell>
          <cell r="D45">
            <v>64800.839877251798</v>
          </cell>
          <cell r="E45">
            <v>8221.6305659553291</v>
          </cell>
          <cell r="F45">
            <v>248.74406900000002</v>
          </cell>
          <cell r="G45">
            <v>259.01559200000003</v>
          </cell>
          <cell r="H45">
            <v>114.14857400000001</v>
          </cell>
        </row>
        <row r="46">
          <cell r="B46">
            <v>45250</v>
          </cell>
          <cell r="C46">
            <v>58045.161763292097</v>
          </cell>
          <cell r="D46">
            <v>65324.861806937894</v>
          </cell>
          <cell r="E46">
            <v>8435.5580499333701</v>
          </cell>
          <cell r="F46">
            <v>250.45450100000002</v>
          </cell>
          <cell r="G46">
            <v>260.69817599999999</v>
          </cell>
          <cell r="H46">
            <v>114.830963</v>
          </cell>
        </row>
        <row r="47">
          <cell r="B47">
            <v>45260</v>
          </cell>
          <cell r="C47">
            <v>58178.478975988604</v>
          </cell>
          <cell r="D47">
            <v>65331.558509787901</v>
          </cell>
          <cell r="E47">
            <v>8439.6849355018694</v>
          </cell>
          <cell r="F47">
            <v>250.90493799999999</v>
          </cell>
          <cell r="G47">
            <v>260.57059599999997</v>
          </cell>
          <cell r="H47">
            <v>114.791765</v>
          </cell>
        </row>
        <row r="75">
          <cell r="C75" t="str">
            <v>САВАз</v>
          </cell>
          <cell r="D75" t="str">
            <v>КБПз</v>
          </cell>
          <cell r="E75" t="str">
            <v>ТРИГЛАВз</v>
          </cell>
        </row>
        <row r="76">
          <cell r="B76">
            <v>45230</v>
          </cell>
          <cell r="C76">
            <v>246.43604299999998</v>
          </cell>
          <cell r="D76">
            <v>256.07225899999997</v>
          </cell>
          <cell r="E76">
            <v>112.88451999999999</v>
          </cell>
        </row>
        <row r="77">
          <cell r="B77">
            <v>45231</v>
          </cell>
          <cell r="C77">
            <v>246.85402500000001</v>
          </cell>
          <cell r="D77">
            <v>256.68748899999997</v>
          </cell>
          <cell r="E77">
            <v>113.14578200000001</v>
          </cell>
        </row>
        <row r="78">
          <cell r="B78">
            <v>45232</v>
          </cell>
          <cell r="C78">
            <v>248.70097999999999</v>
          </cell>
          <cell r="D78">
            <v>258.72810900000002</v>
          </cell>
          <cell r="E78">
            <v>114.01767699999999</v>
          </cell>
        </row>
        <row r="79">
          <cell r="B79">
            <v>45233</v>
          </cell>
          <cell r="C79">
            <v>248.69002800000001</v>
          </cell>
          <cell r="D79">
            <v>258.69154600000002</v>
          </cell>
          <cell r="E79">
            <v>114.019341</v>
          </cell>
        </row>
        <row r="80">
          <cell r="B80">
            <v>45234</v>
          </cell>
          <cell r="C80">
            <v>248.456176</v>
          </cell>
          <cell r="D80">
            <v>258.41997500000002</v>
          </cell>
          <cell r="E80">
            <v>113.905152</v>
          </cell>
        </row>
        <row r="81">
          <cell r="B81">
            <v>45235</v>
          </cell>
          <cell r="C81">
            <v>248.47127900000001</v>
          </cell>
          <cell r="D81">
            <v>258.43510600000002</v>
          </cell>
          <cell r="E81">
            <v>113.912975</v>
          </cell>
        </row>
        <row r="82">
          <cell r="B82">
            <v>45236</v>
          </cell>
          <cell r="C82">
            <v>248.400069</v>
          </cell>
          <cell r="D82">
            <v>258.46429699999999</v>
          </cell>
          <cell r="E82">
            <v>113.899456</v>
          </cell>
        </row>
        <row r="83">
          <cell r="B83">
            <v>45237</v>
          </cell>
          <cell r="C83">
            <v>248.305341</v>
          </cell>
          <cell r="D83">
            <v>258.23411599999997</v>
          </cell>
          <cell r="E83">
            <v>113.798603</v>
          </cell>
        </row>
        <row r="84">
          <cell r="B84">
            <v>45238</v>
          </cell>
          <cell r="C84">
            <v>248.59800799999999</v>
          </cell>
          <cell r="D84">
            <v>258.58389499999998</v>
          </cell>
          <cell r="E84">
            <v>113.96029299999999</v>
          </cell>
        </row>
        <row r="85">
          <cell r="B85">
            <v>45239</v>
          </cell>
          <cell r="C85">
            <v>248.30616000000001</v>
          </cell>
          <cell r="D85">
            <v>258.339493</v>
          </cell>
          <cell r="E85">
            <v>113.84040999999999</v>
          </cell>
        </row>
        <row r="86">
          <cell r="B86">
            <v>45240</v>
          </cell>
          <cell r="C86">
            <v>248.74406900000002</v>
          </cell>
          <cell r="D86">
            <v>259.01559200000003</v>
          </cell>
          <cell r="E86">
            <v>114.14857400000001</v>
          </cell>
        </row>
        <row r="87">
          <cell r="B87">
            <v>45241</v>
          </cell>
          <cell r="C87">
            <v>248.811622</v>
          </cell>
          <cell r="D87">
            <v>259.09049400000004</v>
          </cell>
          <cell r="E87">
            <v>114.18096799999999</v>
          </cell>
        </row>
        <row r="88">
          <cell r="B88">
            <v>45242</v>
          </cell>
          <cell r="C88">
            <v>248.82650699999999</v>
          </cell>
          <cell r="D88">
            <v>259.10555099999999</v>
          </cell>
          <cell r="E88">
            <v>114.18869100000001</v>
          </cell>
        </row>
        <row r="89">
          <cell r="B89">
            <v>45243</v>
          </cell>
          <cell r="C89">
            <v>248.85400999999999</v>
          </cell>
          <cell r="D89">
            <v>259.14703499999996</v>
          </cell>
          <cell r="E89">
            <v>114.198499</v>
          </cell>
        </row>
        <row r="90">
          <cell r="B90">
            <v>45244</v>
          </cell>
          <cell r="C90">
            <v>250.52790200000001</v>
          </cell>
          <cell r="D90">
            <v>260.931556</v>
          </cell>
          <cell r="E90">
            <v>114.95684199999999</v>
          </cell>
        </row>
        <row r="91">
          <cell r="B91">
            <v>45245</v>
          </cell>
          <cell r="C91">
            <v>250.44318200000001</v>
          </cell>
          <cell r="D91">
            <v>260.74781999999999</v>
          </cell>
          <cell r="E91">
            <v>114.877195</v>
          </cell>
        </row>
        <row r="92">
          <cell r="B92">
            <v>45246</v>
          </cell>
          <cell r="C92">
            <v>249.69600399999999</v>
          </cell>
          <cell r="D92">
            <v>259.79189400000001</v>
          </cell>
          <cell r="E92">
            <v>114.44631100000001</v>
          </cell>
        </row>
        <row r="93">
          <cell r="B93">
            <v>45247</v>
          </cell>
          <cell r="C93">
            <v>250.10458699999998</v>
          </cell>
          <cell r="D93">
            <v>260.302324</v>
          </cell>
          <cell r="E93">
            <v>114.67033600000001</v>
          </cell>
        </row>
        <row r="94">
          <cell r="B94">
            <v>45248</v>
          </cell>
          <cell r="C94">
            <v>249.98790399999999</v>
          </cell>
          <cell r="D94">
            <v>260.16293400000001</v>
          </cell>
          <cell r="E94">
            <v>114.612861</v>
          </cell>
        </row>
        <row r="95">
          <cell r="B95">
            <v>45249</v>
          </cell>
          <cell r="C95">
            <v>250.00302799999997</v>
          </cell>
          <cell r="D95">
            <v>260.17819599999996</v>
          </cell>
          <cell r="E95">
            <v>114.620767</v>
          </cell>
        </row>
        <row r="96">
          <cell r="B96">
            <v>45250</v>
          </cell>
          <cell r="C96">
            <v>250.45450100000002</v>
          </cell>
          <cell r="D96">
            <v>260.69817599999999</v>
          </cell>
          <cell r="E96">
            <v>114.830963</v>
          </cell>
        </row>
        <row r="97">
          <cell r="B97">
            <v>45251</v>
          </cell>
          <cell r="C97">
            <v>249.98105899999999</v>
          </cell>
          <cell r="D97">
            <v>260.10003499999999</v>
          </cell>
          <cell r="E97">
            <v>114.59427100000001</v>
          </cell>
        </row>
        <row r="98">
          <cell r="B98">
            <v>45252</v>
          </cell>
          <cell r="C98">
            <v>250.26190599999998</v>
          </cell>
          <cell r="D98">
            <v>260.20628299999998</v>
          </cell>
          <cell r="E98">
            <v>114.633532</v>
          </cell>
        </row>
        <row r="99">
          <cell r="B99">
            <v>45253</v>
          </cell>
          <cell r="C99">
            <v>250.588055</v>
          </cell>
          <cell r="D99">
            <v>260.52622700000001</v>
          </cell>
          <cell r="E99">
            <v>114.77371100000001</v>
          </cell>
        </row>
        <row r="100">
          <cell r="B100">
            <v>45254</v>
          </cell>
          <cell r="C100">
            <v>250.72545</v>
          </cell>
          <cell r="D100">
            <v>260.82965999999999</v>
          </cell>
          <cell r="E100">
            <v>114.913568</v>
          </cell>
        </row>
        <row r="101">
          <cell r="B101">
            <v>45255</v>
          </cell>
          <cell r="C101">
            <v>250.64851200000001</v>
          </cell>
          <cell r="D101">
            <v>260.737255</v>
          </cell>
          <cell r="E101">
            <v>114.875951</v>
          </cell>
        </row>
        <row r="102">
          <cell r="B102">
            <v>45256</v>
          </cell>
          <cell r="C102">
            <v>250.66377999999997</v>
          </cell>
          <cell r="D102">
            <v>260.75252599999999</v>
          </cell>
          <cell r="E102">
            <v>114.88400899999999</v>
          </cell>
        </row>
        <row r="103">
          <cell r="B103">
            <v>45257</v>
          </cell>
          <cell r="C103">
            <v>250.671503</v>
          </cell>
          <cell r="D103">
            <v>260.62747899999999</v>
          </cell>
          <cell r="E103">
            <v>114.82283200000001</v>
          </cell>
        </row>
        <row r="104">
          <cell r="B104">
            <v>45258</v>
          </cell>
          <cell r="C104">
            <v>250.77650200000002</v>
          </cell>
          <cell r="D104">
            <v>260.522648</v>
          </cell>
          <cell r="E104">
            <v>114.746199</v>
          </cell>
        </row>
        <row r="105">
          <cell r="B105">
            <v>45259</v>
          </cell>
          <cell r="C105">
            <v>250.93750100000003</v>
          </cell>
          <cell r="D105">
            <v>260.605681</v>
          </cell>
          <cell r="E105">
            <v>114.784192</v>
          </cell>
        </row>
        <row r="106">
          <cell r="B106">
            <v>45260</v>
          </cell>
          <cell r="C106">
            <v>250.90493799999999</v>
          </cell>
          <cell r="D106">
            <v>260.57059599999997</v>
          </cell>
          <cell r="E106">
            <v>114.791765</v>
          </cell>
        </row>
        <row r="107">
          <cell r="B107"/>
          <cell r="C107"/>
          <cell r="D107"/>
          <cell r="E107"/>
        </row>
      </sheetData>
      <sheetData sheetId="1">
        <row r="2">
          <cell r="H2">
            <v>45260</v>
          </cell>
        </row>
        <row r="6">
          <cell r="C6">
            <v>37399607778.079994</v>
          </cell>
          <cell r="D6">
            <v>0.6425898649023758</v>
          </cell>
          <cell r="E6">
            <v>44039031696.519997</v>
          </cell>
          <cell r="F6">
            <v>0.67384480612701436</v>
          </cell>
          <cell r="G6">
            <v>5837050342.3099995</v>
          </cell>
          <cell r="H6">
            <v>0.69135462230342659</v>
          </cell>
        </row>
        <row r="7">
          <cell r="C7">
            <v>1690093018.3800001</v>
          </cell>
          <cell r="D7">
            <v>2.9038717485956676E-2</v>
          </cell>
          <cell r="E7">
            <v>940733985.60000002</v>
          </cell>
          <cell r="F7">
            <v>1.4394247233047532E-2</v>
          </cell>
          <cell r="G7">
            <v>0</v>
          </cell>
          <cell r="H7">
            <v>0</v>
          </cell>
        </row>
        <row r="8">
          <cell r="C8">
            <v>35650786560.779999</v>
          </cell>
          <cell r="D8">
            <v>0.61254209551315086</v>
          </cell>
          <cell r="E8">
            <v>43074380380.489998</v>
          </cell>
          <cell r="F8">
            <v>0.65908459787561968</v>
          </cell>
          <cell r="G8">
            <v>5692882245.4799995</v>
          </cell>
          <cell r="H8">
            <v>0.67427899775216338</v>
          </cell>
        </row>
        <row r="9">
          <cell r="C9">
            <v>58728198.920000002</v>
          </cell>
          <cell r="D9">
            <v>1.0090519032683834E-3</v>
          </cell>
          <cell r="E9">
            <v>23917330.43</v>
          </cell>
          <cell r="F9">
            <v>3.6596101834710946E-4</v>
          </cell>
          <cell r="G9">
            <v>144168096.83000001</v>
          </cell>
          <cell r="H9">
            <v>1.7075624551263303E-2</v>
          </cell>
        </row>
        <row r="10">
          <cell r="C10">
            <v>0</v>
          </cell>
          <cell r="D10">
            <v>0</v>
          </cell>
          <cell r="E10">
            <v>0</v>
          </cell>
          <cell r="F10">
            <v>0</v>
          </cell>
          <cell r="G10">
            <v>0</v>
          </cell>
          <cell r="H10">
            <v>0</v>
          </cell>
        </row>
        <row r="11">
          <cell r="C11">
            <v>17572211076.84</v>
          </cell>
          <cell r="D11">
            <v>0.3019209401581146</v>
          </cell>
          <cell r="E11">
            <v>19335385342.450001</v>
          </cell>
          <cell r="F11">
            <v>0.29585230386670608</v>
          </cell>
          <cell r="G11">
            <v>2412816329</v>
          </cell>
          <cell r="H11">
            <v>0.28577991005696618</v>
          </cell>
        </row>
        <row r="12">
          <cell r="C12">
            <v>4451679703.6599998</v>
          </cell>
          <cell r="D12">
            <v>7.6487547044280374E-2</v>
          </cell>
          <cell r="E12">
            <v>0</v>
          </cell>
          <cell r="F12">
            <v>0</v>
          </cell>
          <cell r="G12">
            <v>0</v>
          </cell>
          <cell r="H12">
            <v>0</v>
          </cell>
        </row>
        <row r="13">
          <cell r="C13">
            <v>1062865345.64</v>
          </cell>
          <cell r="D13">
            <v>1.8261862608744382E-2</v>
          </cell>
          <cell r="E13">
            <v>0</v>
          </cell>
          <cell r="F13">
            <v>0</v>
          </cell>
          <cell r="G13">
            <v>0</v>
          </cell>
          <cell r="H13">
            <v>0</v>
          </cell>
        </row>
        <row r="14">
          <cell r="C14">
            <v>12057666027.540001</v>
          </cell>
          <cell r="D14">
            <v>0.20717153050508985</v>
          </cell>
          <cell r="E14">
            <v>19335385342.450001</v>
          </cell>
          <cell r="F14">
            <v>0.29585230386670608</v>
          </cell>
          <cell r="G14">
            <v>2412816329</v>
          </cell>
          <cell r="H14">
            <v>0.28577991005696618</v>
          </cell>
        </row>
        <row r="15">
          <cell r="C15">
            <v>0</v>
          </cell>
          <cell r="D15">
            <v>0</v>
          </cell>
          <cell r="E15">
            <v>0</v>
          </cell>
          <cell r="F15">
            <v>0</v>
          </cell>
          <cell r="G15">
            <v>0</v>
          </cell>
          <cell r="H15">
            <v>0</v>
          </cell>
        </row>
        <row r="16">
          <cell r="C16">
            <v>54971818854.919998</v>
          </cell>
          <cell r="D16">
            <v>0.94451080506049045</v>
          </cell>
          <cell r="E16">
            <v>63374417038.970001</v>
          </cell>
          <cell r="F16">
            <v>0.9696971099937205</v>
          </cell>
          <cell r="G16">
            <v>8249866671.3099995</v>
          </cell>
          <cell r="H16">
            <v>0.97713453236039283</v>
          </cell>
        </row>
        <row r="17">
          <cell r="C17">
            <v>2777318034.52</v>
          </cell>
          <cell r="D17">
            <v>4.7719121312259916E-2</v>
          </cell>
          <cell r="E17">
            <v>1782937646.23</v>
          </cell>
          <cell r="F17">
            <v>2.728087394926413E-2</v>
          </cell>
          <cell r="G17">
            <v>153278168.49000001</v>
          </cell>
          <cell r="H17">
            <v>1.8154643881626645E-2</v>
          </cell>
        </row>
        <row r="18">
          <cell r="C18">
            <v>285407402.18000001</v>
          </cell>
          <cell r="D18">
            <v>4.9037921760365462E-3</v>
          </cell>
          <cell r="E18">
            <v>4729389.63</v>
          </cell>
          <cell r="F18">
            <v>7.2364775417582385E-5</v>
          </cell>
          <cell r="G18">
            <v>738279.41</v>
          </cell>
          <cell r="H18">
            <v>8.7443632095342169E-5</v>
          </cell>
        </row>
        <row r="19">
          <cell r="C19">
            <v>166821495.19</v>
          </cell>
          <cell r="D19">
            <v>2.8662814512130617E-3</v>
          </cell>
          <cell r="E19">
            <v>192774041</v>
          </cell>
          <cell r="F19">
            <v>2.9496512815977947E-3</v>
          </cell>
          <cell r="G19">
            <v>39034819</v>
          </cell>
          <cell r="H19">
            <v>4.6233801258852283E-3</v>
          </cell>
        </row>
        <row r="20">
          <cell r="C20">
            <v>58201365786.809998</v>
          </cell>
          <cell r="D20">
            <v>0.99999999999999989</v>
          </cell>
          <cell r="E20">
            <v>65354858115.830002</v>
          </cell>
          <cell r="F20">
            <v>1</v>
          </cell>
          <cell r="G20">
            <v>8442917938.2099991</v>
          </cell>
          <cell r="H20">
            <v>1</v>
          </cell>
        </row>
        <row r="21">
          <cell r="C21">
            <v>22886889.199999999</v>
          </cell>
          <cell r="D21">
            <v>3.9323629077424137E-4</v>
          </cell>
          <cell r="E21">
            <v>23299717.489999998</v>
          </cell>
          <cell r="F21">
            <v>3.565108725154807E-4</v>
          </cell>
          <cell r="G21">
            <v>3233009.4</v>
          </cell>
          <cell r="H21">
            <v>3.8292559795807243E-4</v>
          </cell>
        </row>
        <row r="22">
          <cell r="C22">
            <v>58178478975.988602</v>
          </cell>
          <cell r="D22">
            <v>0.99960676505590562</v>
          </cell>
          <cell r="E22">
            <v>65331558509.787903</v>
          </cell>
          <cell r="F22">
            <v>0.99964349083275794</v>
          </cell>
          <cell r="G22">
            <v>8439684935.5018702</v>
          </cell>
          <cell r="H22">
            <v>0.9996170751946436</v>
          </cell>
        </row>
        <row r="26">
          <cell r="D26" t="str">
            <v>САВАз</v>
          </cell>
          <cell r="F26" t="str">
            <v>КБПз</v>
          </cell>
          <cell r="H26" t="str">
            <v>ТРИГЛАВз</v>
          </cell>
        </row>
        <row r="27">
          <cell r="B27" t="str">
            <v xml:space="preserve">Акции од домашни издавачи </v>
          </cell>
          <cell r="D27">
            <v>2.9038717485956676E-2</v>
          </cell>
          <cell r="F27">
            <v>1.4394247233047532E-2</v>
          </cell>
          <cell r="H27">
            <v>0</v>
          </cell>
        </row>
        <row r="28">
          <cell r="B28" t="str">
            <v xml:space="preserve">Обврзници од домашни издавачи </v>
          </cell>
          <cell r="D28">
            <v>0.61254209551315086</v>
          </cell>
          <cell r="F28">
            <v>0.65908459787561968</v>
          </cell>
          <cell r="H28">
            <v>0.67427899775216338</v>
          </cell>
        </row>
        <row r="29">
          <cell r="B29" t="str">
            <v xml:space="preserve">Инвестициски фондови од домашни издавачи </v>
          </cell>
          <cell r="D29">
            <v>1.0090519032683834E-3</v>
          </cell>
          <cell r="F29">
            <v>3.6596101834710946E-4</v>
          </cell>
          <cell r="H29">
            <v>1.7075624551263303E-2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7.6487547044280374E-2</v>
          </cell>
          <cell r="F31">
            <v>0</v>
          </cell>
          <cell r="H31">
            <v>0</v>
          </cell>
        </row>
        <row r="32">
          <cell r="B32" t="str">
            <v xml:space="preserve">Обврзници од странски издавачи </v>
          </cell>
          <cell r="D32">
            <v>1.8261862608744382E-2</v>
          </cell>
          <cell r="F32">
            <v>0</v>
          </cell>
          <cell r="H32">
            <v>0</v>
          </cell>
        </row>
        <row r="33">
          <cell r="B33" t="str">
            <v>Инвестициски фондови од странски издавaчи</v>
          </cell>
          <cell r="D33">
            <v>0.20717153050508985</v>
          </cell>
          <cell r="F33">
            <v>0.29585230386670608</v>
          </cell>
          <cell r="H33">
            <v>0.28577991005696618</v>
          </cell>
        </row>
        <row r="34">
          <cell r="B34" t="str">
            <v xml:space="preserve">Депозити </v>
          </cell>
          <cell r="D34">
            <v>4.7719121312259916E-2</v>
          </cell>
          <cell r="F34">
            <v>2.728087394926413E-2</v>
          </cell>
          <cell r="H34">
            <v>1.8154643881626645E-2</v>
          </cell>
        </row>
        <row r="35">
          <cell r="B35" t="str">
            <v xml:space="preserve">Парични средства </v>
          </cell>
          <cell r="D35">
            <v>4.9037921760365462E-3</v>
          </cell>
          <cell r="F35">
            <v>7.2364775417582385E-5</v>
          </cell>
          <cell r="H35">
            <v>8.7443632095342169E-5</v>
          </cell>
        </row>
        <row r="36">
          <cell r="B36" t="str">
            <v>Побарувања</v>
          </cell>
          <cell r="D36">
            <v>2.8662814512130617E-3</v>
          </cell>
          <cell r="F36">
            <v>2.9496512815977947E-3</v>
          </cell>
          <cell r="H36">
            <v>4.6233801258852283E-3</v>
          </cell>
        </row>
      </sheetData>
      <sheetData sheetId="2">
        <row r="5">
          <cell r="B5">
            <v>45230</v>
          </cell>
        </row>
        <row r="6">
          <cell r="C6">
            <v>9371</v>
          </cell>
          <cell r="D6">
            <v>4270</v>
          </cell>
          <cell r="E6">
            <v>13641</v>
          </cell>
        </row>
        <row r="7">
          <cell r="C7">
            <v>5312</v>
          </cell>
          <cell r="D7">
            <v>11388</v>
          </cell>
          <cell r="E7">
            <v>16700</v>
          </cell>
        </row>
        <row r="8">
          <cell r="C8">
            <v>99</v>
          </cell>
          <cell r="D8">
            <v>78</v>
          </cell>
          <cell r="E8">
            <v>177</v>
          </cell>
        </row>
        <row r="9">
          <cell r="C9">
            <v>182</v>
          </cell>
          <cell r="D9">
            <v>151</v>
          </cell>
          <cell r="E9">
            <v>333</v>
          </cell>
        </row>
        <row r="10">
          <cell r="C10">
            <v>14964</v>
          </cell>
          <cell r="D10">
            <v>15887</v>
          </cell>
          <cell r="E10">
            <v>30851</v>
          </cell>
        </row>
        <row r="11">
          <cell r="B11">
            <v>45260</v>
          </cell>
        </row>
        <row r="12">
          <cell r="C12">
            <v>9475</v>
          </cell>
          <cell r="D12">
            <v>4314</v>
          </cell>
          <cell r="E12">
            <v>13789</v>
          </cell>
        </row>
        <row r="13">
          <cell r="C13">
            <v>5418</v>
          </cell>
          <cell r="D13">
            <v>11393</v>
          </cell>
          <cell r="E13">
            <v>16811</v>
          </cell>
        </row>
        <row r="14">
          <cell r="C14">
            <v>100</v>
          </cell>
          <cell r="D14">
            <v>76</v>
          </cell>
          <cell r="E14">
            <v>176</v>
          </cell>
        </row>
        <row r="15">
          <cell r="C15">
            <v>192</v>
          </cell>
          <cell r="D15">
            <v>165</v>
          </cell>
          <cell r="E15">
            <v>357</v>
          </cell>
        </row>
        <row r="16">
          <cell r="C16">
            <v>15185</v>
          </cell>
          <cell r="D16">
            <v>15948</v>
          </cell>
          <cell r="E16">
            <v>31133</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0.68714192472260494</v>
          </cell>
          <cell r="D30">
            <v>0.31285807527739501</v>
          </cell>
        </row>
        <row r="31">
          <cell r="B31" t="str">
            <v>КБПд</v>
          </cell>
          <cell r="C31">
            <v>0.32228897745523766</v>
          </cell>
          <cell r="D31">
            <v>0.67771102254476234</v>
          </cell>
        </row>
        <row r="32">
          <cell r="B32" t="str">
            <v>ТРИГЛАВд</v>
          </cell>
          <cell r="C32">
            <v>0.56818181818181823</v>
          </cell>
          <cell r="D32">
            <v>0.43181818181818182</v>
          </cell>
        </row>
        <row r="33">
          <cell r="B33" t="str">
            <v>ВФПд</v>
          </cell>
          <cell r="C33">
            <v>0.53781512605042014</v>
          </cell>
          <cell r="D33">
            <v>0.46218487394957986</v>
          </cell>
        </row>
        <row r="34">
          <cell r="C34">
            <v>0.48774612147881669</v>
          </cell>
          <cell r="D34">
            <v>0.51225387852118331</v>
          </cell>
        </row>
        <row r="38">
          <cell r="B38">
            <v>45230</v>
          </cell>
        </row>
        <row r="39">
          <cell r="C39">
            <v>1211</v>
          </cell>
        </row>
        <row r="40">
          <cell r="C40">
            <v>2864</v>
          </cell>
        </row>
        <row r="41">
          <cell r="C41">
            <v>5</v>
          </cell>
        </row>
        <row r="42">
          <cell r="C42">
            <v>34</v>
          </cell>
        </row>
        <row r="43">
          <cell r="C43">
            <v>4114</v>
          </cell>
        </row>
        <row r="44">
          <cell r="B44">
            <v>45260</v>
          </cell>
        </row>
        <row r="45">
          <cell r="C45">
            <v>1212</v>
          </cell>
        </row>
        <row r="46">
          <cell r="C46">
            <v>2863</v>
          </cell>
        </row>
        <row r="47">
          <cell r="C47">
            <v>5</v>
          </cell>
        </row>
        <row r="48">
          <cell r="C48">
            <v>35</v>
          </cell>
        </row>
        <row r="49">
          <cell r="C49">
            <v>4115</v>
          </cell>
        </row>
        <row r="54">
          <cell r="C54" t="str">
            <v>САВАд</v>
          </cell>
          <cell r="D54" t="str">
            <v>КБПд</v>
          </cell>
          <cell r="E54" t="str">
            <v>ТРИГЛАВд</v>
          </cell>
          <cell r="F54" t="str">
            <v>ВФПд</v>
          </cell>
        </row>
        <row r="55">
          <cell r="B55">
            <v>45230</v>
          </cell>
          <cell r="C55">
            <v>1643.17144390422</v>
          </cell>
          <cell r="D55">
            <v>1640.14310713433</v>
          </cell>
          <cell r="E55">
            <v>11.169307395462999</v>
          </cell>
          <cell r="F55">
            <v>56.449906505638999</v>
          </cell>
          <cell r="G55">
            <v>214.81359399999999</v>
          </cell>
          <cell r="H55">
            <v>208.36434399999999</v>
          </cell>
          <cell r="I55">
            <v>105.334591</v>
          </cell>
          <cell r="J55">
            <v>103.47909799999999</v>
          </cell>
        </row>
        <row r="56">
          <cell r="B56">
            <v>45240</v>
          </cell>
          <cell r="C56">
            <v>1661.3579717058799</v>
          </cell>
          <cell r="D56">
            <v>1667.9057453271598</v>
          </cell>
          <cell r="E56">
            <v>11.378202523040001</v>
          </cell>
          <cell r="F56">
            <v>57.067473744866</v>
          </cell>
          <cell r="G56">
            <v>216.52812500000002</v>
          </cell>
          <cell r="H56">
            <v>210.692241</v>
          </cell>
          <cell r="I56">
            <v>106.53267100000001</v>
          </cell>
          <cell r="J56">
            <v>104.275308</v>
          </cell>
        </row>
        <row r="57">
          <cell r="B57">
            <v>45250</v>
          </cell>
          <cell r="C57">
            <v>1686.0441345954298</v>
          </cell>
          <cell r="D57">
            <v>1683.8504178466101</v>
          </cell>
          <cell r="E57">
            <v>11.535475421563</v>
          </cell>
          <cell r="F57">
            <v>57.575197599752997</v>
          </cell>
          <cell r="G57">
            <v>217.68025799999998</v>
          </cell>
          <cell r="H57">
            <v>211.99778499999999</v>
          </cell>
          <cell r="I57">
            <v>107.14552399999999</v>
          </cell>
          <cell r="J57">
            <v>104.98279100000001</v>
          </cell>
        </row>
        <row r="58">
          <cell r="B58">
            <v>45260</v>
          </cell>
          <cell r="C58">
            <v>1698.4176505678302</v>
          </cell>
          <cell r="D58">
            <v>1680.97419564488</v>
          </cell>
          <cell r="E58">
            <v>11.22419990883</v>
          </cell>
          <cell r="F58">
            <v>61.274461680854998</v>
          </cell>
          <cell r="G58">
            <v>218.22161700000001</v>
          </cell>
          <cell r="H58">
            <v>211.83175800000001</v>
          </cell>
          <cell r="I58">
            <v>107.07861100000001</v>
          </cell>
          <cell r="J58">
            <v>105.249239</v>
          </cell>
        </row>
        <row r="84">
          <cell r="C84" t="str">
            <v>САВАд</v>
          </cell>
          <cell r="D84" t="str">
            <v>КБПд</v>
          </cell>
          <cell r="E84" t="str">
            <v>ТРИГЛАВд</v>
          </cell>
          <cell r="F84" t="str">
            <v>ВФПд</v>
          </cell>
        </row>
        <row r="85">
          <cell r="B85">
            <v>45230</v>
          </cell>
          <cell r="C85">
            <v>214.81359399999999</v>
          </cell>
          <cell r="D85">
            <v>208.36434399999999</v>
          </cell>
          <cell r="E85">
            <v>105.334591</v>
          </cell>
          <cell r="F85">
            <v>103.47909799999999</v>
          </cell>
        </row>
        <row r="86">
          <cell r="B86">
            <v>45231</v>
          </cell>
          <cell r="C86">
            <v>214.92329599999999</v>
          </cell>
          <cell r="D86">
            <v>208.851325</v>
          </cell>
          <cell r="E86">
            <v>105.58018</v>
          </cell>
          <cell r="F86">
            <v>103.696139</v>
          </cell>
        </row>
        <row r="87">
          <cell r="B87">
            <v>45232</v>
          </cell>
          <cell r="C87">
            <v>216.56806399999999</v>
          </cell>
          <cell r="D87">
            <v>210.50019</v>
          </cell>
          <cell r="E87">
            <v>106.407566</v>
          </cell>
          <cell r="F87">
            <v>104.21750899999999</v>
          </cell>
        </row>
        <row r="88">
          <cell r="B88">
            <v>45233</v>
          </cell>
          <cell r="C88">
            <v>216.556299</v>
          </cell>
          <cell r="D88">
            <v>210.47049699999999</v>
          </cell>
          <cell r="E88">
            <v>106.405557</v>
          </cell>
          <cell r="F88">
            <v>104.305519</v>
          </cell>
        </row>
        <row r="89">
          <cell r="B89">
            <v>45234</v>
          </cell>
          <cell r="C89">
            <v>216.354671</v>
          </cell>
          <cell r="D89">
            <v>210.244542</v>
          </cell>
          <cell r="E89">
            <v>106.293755</v>
          </cell>
          <cell r="F89">
            <v>104.271935</v>
          </cell>
        </row>
        <row r="90">
          <cell r="B90">
            <v>45235</v>
          </cell>
          <cell r="C90">
            <v>216.362663</v>
          </cell>
          <cell r="D90">
            <v>210.25295</v>
          </cell>
          <cell r="E90">
            <v>106.299217</v>
          </cell>
          <cell r="F90">
            <v>104.27816199999999</v>
          </cell>
        </row>
        <row r="91">
          <cell r="B91">
            <v>45236</v>
          </cell>
          <cell r="C91">
            <v>216.35152600000001</v>
          </cell>
          <cell r="D91">
            <v>210.276015</v>
          </cell>
          <cell r="E91">
            <v>106.290149</v>
          </cell>
          <cell r="F91">
            <v>104.239808</v>
          </cell>
        </row>
        <row r="92">
          <cell r="B92">
            <v>45237</v>
          </cell>
          <cell r="C92">
            <v>216.222129</v>
          </cell>
          <cell r="D92">
            <v>210.07875000000001</v>
          </cell>
          <cell r="E92">
            <v>106.192328</v>
          </cell>
          <cell r="F92">
            <v>104.29817100000001</v>
          </cell>
        </row>
        <row r="93">
          <cell r="B93">
            <v>45238</v>
          </cell>
          <cell r="C93">
            <v>216.43707000000001</v>
          </cell>
          <cell r="D93">
            <v>210.35173499999999</v>
          </cell>
          <cell r="E93">
            <v>106.34482</v>
          </cell>
          <cell r="F93">
            <v>104.245026</v>
          </cell>
        </row>
        <row r="94">
          <cell r="B94">
            <v>45239</v>
          </cell>
          <cell r="C94">
            <v>216.21076099999999</v>
          </cell>
          <cell r="D94">
            <v>210.13638499999999</v>
          </cell>
          <cell r="E94">
            <v>106.228267</v>
          </cell>
          <cell r="F94">
            <v>104.377369</v>
          </cell>
        </row>
        <row r="95">
          <cell r="B95">
            <v>45240</v>
          </cell>
          <cell r="C95">
            <v>216.52812500000002</v>
          </cell>
          <cell r="D95">
            <v>210.692241</v>
          </cell>
          <cell r="E95">
            <v>106.53267100000001</v>
          </cell>
          <cell r="F95">
            <v>104.275308</v>
          </cell>
        </row>
        <row r="96">
          <cell r="B96">
            <v>45241</v>
          </cell>
          <cell r="C96">
            <v>216.57977999999997</v>
          </cell>
          <cell r="D96">
            <v>210.749459</v>
          </cell>
          <cell r="E96">
            <v>106.56201900000001</v>
          </cell>
          <cell r="F96">
            <v>104.291043</v>
          </cell>
        </row>
        <row r="97">
          <cell r="B97">
            <v>45242</v>
          </cell>
          <cell r="C97">
            <v>216.587638</v>
          </cell>
          <cell r="D97">
            <v>210.757814</v>
          </cell>
          <cell r="E97">
            <v>106.56726200000001</v>
          </cell>
          <cell r="F97">
            <v>104.29660899999999</v>
          </cell>
        </row>
        <row r="98">
          <cell r="B98">
            <v>45243</v>
          </cell>
          <cell r="C98">
            <v>216.50062000000003</v>
          </cell>
          <cell r="D98">
            <v>210.78035499999999</v>
          </cell>
          <cell r="E98">
            <v>106.567466</v>
          </cell>
          <cell r="F98">
            <v>104.51218200000001</v>
          </cell>
        </row>
        <row r="99">
          <cell r="B99">
            <v>45244</v>
          </cell>
          <cell r="C99">
            <v>217.93637699999999</v>
          </cell>
          <cell r="D99">
            <v>212.227351</v>
          </cell>
          <cell r="E99">
            <v>107.27636</v>
          </cell>
          <cell r="F99">
            <v>104.93773900000001</v>
          </cell>
        </row>
        <row r="100">
          <cell r="B100">
            <v>45245</v>
          </cell>
          <cell r="C100">
            <v>217.841273</v>
          </cell>
          <cell r="D100">
            <v>212.07053099999999</v>
          </cell>
          <cell r="E100">
            <v>107.194796</v>
          </cell>
          <cell r="F100">
            <v>105.079127</v>
          </cell>
        </row>
        <row r="101">
          <cell r="B101">
            <v>45246</v>
          </cell>
          <cell r="C101">
            <v>217.121959</v>
          </cell>
          <cell r="D101">
            <v>211.281431</v>
          </cell>
          <cell r="E101">
            <v>106.78828700000001</v>
          </cell>
          <cell r="F101">
            <v>104.762843</v>
          </cell>
        </row>
        <row r="102">
          <cell r="B102">
            <v>45247</v>
          </cell>
          <cell r="C102">
            <v>217.48140799999999</v>
          </cell>
          <cell r="D102">
            <v>211.68302499999999</v>
          </cell>
          <cell r="E102">
            <v>106.992847</v>
          </cell>
          <cell r="F102">
            <v>104.92895299999999</v>
          </cell>
        </row>
        <row r="103">
          <cell r="B103">
            <v>45248</v>
          </cell>
          <cell r="C103">
            <v>217.37957899999998</v>
          </cell>
          <cell r="D103">
            <v>211.56502900000001</v>
          </cell>
          <cell r="E103">
            <v>106.93518899999999</v>
          </cell>
          <cell r="F103">
            <v>104.910985</v>
          </cell>
        </row>
        <row r="104">
          <cell r="B104">
            <v>45249</v>
          </cell>
          <cell r="C104">
            <v>217.38759000000002</v>
          </cell>
          <cell r="D104">
            <v>211.57336600000002</v>
          </cell>
          <cell r="E104">
            <v>106.94063399999999</v>
          </cell>
          <cell r="F104">
            <v>104.91693500000001</v>
          </cell>
        </row>
        <row r="105">
          <cell r="B105">
            <v>45250</v>
          </cell>
          <cell r="C105">
            <v>217.68025799999998</v>
          </cell>
          <cell r="D105">
            <v>211.99778499999999</v>
          </cell>
          <cell r="E105">
            <v>107.14552399999999</v>
          </cell>
          <cell r="F105">
            <v>104.98279100000001</v>
          </cell>
        </row>
        <row r="106">
          <cell r="B106">
            <v>45251</v>
          </cell>
          <cell r="C106">
            <v>217.29926399999999</v>
          </cell>
          <cell r="D106">
            <v>211.495317</v>
          </cell>
          <cell r="E106">
            <v>106.91790300000001</v>
          </cell>
          <cell r="F106">
            <v>104.907582</v>
          </cell>
        </row>
        <row r="107">
          <cell r="B107">
            <v>45252</v>
          </cell>
          <cell r="C107">
            <v>217.69981799999999</v>
          </cell>
          <cell r="D107">
            <v>211.575459</v>
          </cell>
          <cell r="E107">
            <v>106.949281</v>
          </cell>
          <cell r="F107">
            <v>105.14839800000001</v>
          </cell>
        </row>
        <row r="108">
          <cell r="B108">
            <v>45253</v>
          </cell>
          <cell r="C108">
            <v>217.98368299999998</v>
          </cell>
          <cell r="D108">
            <v>211.82853699999998</v>
          </cell>
          <cell r="E108">
            <v>107.080236</v>
          </cell>
          <cell r="F108">
            <v>105.21157799999999</v>
          </cell>
        </row>
        <row r="109">
          <cell r="B109">
            <v>45254</v>
          </cell>
          <cell r="C109">
            <v>218.07271399999999</v>
          </cell>
          <cell r="D109">
            <v>212.07487700000001</v>
          </cell>
          <cell r="E109">
            <v>107.20993799999999</v>
          </cell>
          <cell r="F109">
            <v>105.225256</v>
          </cell>
        </row>
        <row r="110">
          <cell r="B110">
            <v>45255</v>
          </cell>
          <cell r="C110">
            <v>218.00422499999999</v>
          </cell>
          <cell r="D110">
            <v>211.99418800000001</v>
          </cell>
          <cell r="E110">
            <v>107.171363</v>
          </cell>
          <cell r="F110">
            <v>105.21465799999999</v>
          </cell>
        </row>
        <row r="111">
          <cell r="B111">
            <v>45256</v>
          </cell>
          <cell r="C111">
            <v>218.01271700000001</v>
          </cell>
          <cell r="D111">
            <v>212.00273899999999</v>
          </cell>
          <cell r="E111">
            <v>107.17680899999999</v>
          </cell>
          <cell r="F111">
            <v>105.22061600000001</v>
          </cell>
        </row>
        <row r="112">
          <cell r="B112">
            <v>45257</v>
          </cell>
          <cell r="C112">
            <v>218.035584</v>
          </cell>
          <cell r="D112">
            <v>211.90548199999998</v>
          </cell>
          <cell r="E112">
            <v>107.120147</v>
          </cell>
          <cell r="F112">
            <v>105.203292</v>
          </cell>
        </row>
        <row r="113">
          <cell r="B113">
            <v>45258</v>
          </cell>
          <cell r="C113">
            <v>218.11741099999998</v>
          </cell>
          <cell r="D113">
            <v>211.81900199999998</v>
          </cell>
          <cell r="E113">
            <v>107.049977</v>
          </cell>
          <cell r="F113">
            <v>105.16925400000001</v>
          </cell>
        </row>
        <row r="114">
          <cell r="B114">
            <v>45259</v>
          </cell>
          <cell r="C114">
            <v>218.246251</v>
          </cell>
          <cell r="D114">
            <v>211.87537</v>
          </cell>
          <cell r="E114">
            <v>107.078165</v>
          </cell>
          <cell r="F114">
            <v>105.201891</v>
          </cell>
        </row>
        <row r="115">
          <cell r="B115">
            <v>45260</v>
          </cell>
          <cell r="C115">
            <v>218.22161700000001</v>
          </cell>
          <cell r="D115">
            <v>211.83175800000001</v>
          </cell>
          <cell r="E115">
            <v>107.07861100000001</v>
          </cell>
          <cell r="F115">
            <v>105.249239</v>
          </cell>
        </row>
        <row r="116">
          <cell r="B116"/>
          <cell r="C116"/>
          <cell r="D116"/>
          <cell r="E116"/>
          <cell r="F116"/>
        </row>
      </sheetData>
      <sheetData sheetId="3">
        <row r="5">
          <cell r="C5">
            <v>1067344443</v>
          </cell>
          <cell r="D5">
            <v>0.62641033021971271</v>
          </cell>
          <cell r="E5">
            <v>1055114631.1</v>
          </cell>
          <cell r="F5">
            <v>0.62516568219889168</v>
          </cell>
          <cell r="G5">
            <v>7809644.0199999996</v>
          </cell>
          <cell r="H5">
            <v>0.67493647534150136</v>
          </cell>
          <cell r="I5">
            <v>34348570.630000003</v>
          </cell>
          <cell r="J5">
            <v>0.5512657372091605</v>
          </cell>
        </row>
        <row r="6">
          <cell r="C6">
            <v>182054925</v>
          </cell>
          <cell r="D6">
            <v>0.106845626484772</v>
          </cell>
          <cell r="E6">
            <v>28163073.600000001</v>
          </cell>
          <cell r="F6">
            <v>1.668689505481126E-2</v>
          </cell>
          <cell r="G6">
            <v>0</v>
          </cell>
          <cell r="H6">
            <v>0</v>
          </cell>
          <cell r="I6">
            <v>5309761.93</v>
          </cell>
          <cell r="J6">
            <v>8.5217223629971597E-2</v>
          </cell>
        </row>
        <row r="7">
          <cell r="C7">
            <v>885133101.44000006</v>
          </cell>
          <cell r="D7">
            <v>0.51947290492562093</v>
          </cell>
          <cell r="E7">
            <v>1026746344.91</v>
          </cell>
          <cell r="F7">
            <v>0.60835719668836907</v>
          </cell>
          <cell r="G7">
            <v>7650549.9199999999</v>
          </cell>
          <cell r="H7">
            <v>0.66118701239202005</v>
          </cell>
          <cell r="I7">
            <v>25078224.27</v>
          </cell>
          <cell r="J7">
            <v>0.40248445674835959</v>
          </cell>
        </row>
        <row r="8">
          <cell r="C8">
            <v>156416.56</v>
          </cell>
          <cell r="D8">
            <v>9.1798809319731001E-5</v>
          </cell>
          <cell r="E8">
            <v>205212.59</v>
          </cell>
          <cell r="F8">
            <v>1.2159045571134006E-4</v>
          </cell>
          <cell r="G8">
            <v>159094.1</v>
          </cell>
          <cell r="H8">
            <v>1.374946294948132E-2</v>
          </cell>
          <cell r="I8">
            <v>2761636.21</v>
          </cell>
          <cell r="J8">
            <v>4.4321943920411742E-2</v>
          </cell>
        </row>
        <row r="9">
          <cell r="C9">
            <v>0</v>
          </cell>
          <cell r="D9">
            <v>0</v>
          </cell>
          <cell r="E9">
            <v>0</v>
          </cell>
          <cell r="F9">
            <v>0</v>
          </cell>
          <cell r="G9">
            <v>0</v>
          </cell>
          <cell r="H9">
            <v>0</v>
          </cell>
          <cell r="I9">
            <v>1198948.22</v>
          </cell>
          <cell r="J9">
            <v>1.9242112910417507E-2</v>
          </cell>
        </row>
        <row r="10">
          <cell r="C10">
            <v>512936573.62</v>
          </cell>
          <cell r="D10">
            <v>0.30103568774852574</v>
          </cell>
          <cell r="E10">
            <v>492510508.23000002</v>
          </cell>
          <cell r="F10">
            <v>0.29181726685633375</v>
          </cell>
          <cell r="G10">
            <v>3273644.4</v>
          </cell>
          <cell r="H10">
            <v>0.28291968330426459</v>
          </cell>
          <cell r="I10">
            <v>18221623.710000001</v>
          </cell>
          <cell r="J10">
            <v>0.29244177103741881</v>
          </cell>
        </row>
        <row r="11">
          <cell r="C11">
            <v>168795334.11000001</v>
          </cell>
          <cell r="D11">
            <v>9.9063748045757932E-2</v>
          </cell>
          <cell r="E11">
            <v>0</v>
          </cell>
          <cell r="F11">
            <v>0</v>
          </cell>
          <cell r="G11">
            <v>0</v>
          </cell>
          <cell r="H11">
            <v>0</v>
          </cell>
          <cell r="I11">
            <v>0</v>
          </cell>
          <cell r="J11">
            <v>0</v>
          </cell>
        </row>
        <row r="12">
          <cell r="C12">
            <v>37962529.899999999</v>
          </cell>
          <cell r="D12">
            <v>2.2279706468322068E-2</v>
          </cell>
          <cell r="E12">
            <v>0</v>
          </cell>
          <cell r="F12">
            <v>0</v>
          </cell>
          <cell r="G12">
            <v>0</v>
          </cell>
          <cell r="H12">
            <v>0</v>
          </cell>
          <cell r="I12">
            <v>1136022.51</v>
          </cell>
          <cell r="J12">
            <v>1.8232208064995422E-2</v>
          </cell>
        </row>
        <row r="13">
          <cell r="C13">
            <v>306178709.61000001</v>
          </cell>
          <cell r="D13">
            <v>0.17969223323444578</v>
          </cell>
          <cell r="E13">
            <v>492510508.23000002</v>
          </cell>
          <cell r="F13">
            <v>0.29181726685633375</v>
          </cell>
          <cell r="G13">
            <v>3273644.4</v>
          </cell>
          <cell r="H13">
            <v>0.28291968330426459</v>
          </cell>
          <cell r="I13">
            <v>17085601.199999999</v>
          </cell>
          <cell r="J13">
            <v>0.27420956297242333</v>
          </cell>
        </row>
        <row r="14">
          <cell r="C14">
            <v>0</v>
          </cell>
          <cell r="D14">
            <v>0</v>
          </cell>
          <cell r="E14">
            <v>0</v>
          </cell>
          <cell r="F14">
            <v>0</v>
          </cell>
          <cell r="G14">
            <v>0</v>
          </cell>
          <cell r="H14">
            <v>0</v>
          </cell>
          <cell r="I14">
            <v>0</v>
          </cell>
          <cell r="J14">
            <v>0</v>
          </cell>
        </row>
        <row r="15">
          <cell r="C15">
            <v>1580281016.6199999</v>
          </cell>
          <cell r="D15">
            <v>0.92744601796823833</v>
          </cell>
          <cell r="E15">
            <v>1547625139.3299999</v>
          </cell>
          <cell r="F15">
            <v>0.91698294905522537</v>
          </cell>
          <cell r="G15">
            <v>11083288.42</v>
          </cell>
          <cell r="H15">
            <v>0.95785615864576601</v>
          </cell>
          <cell r="I15">
            <v>52570194.340000004</v>
          </cell>
          <cell r="J15">
            <v>0.84370750824657925</v>
          </cell>
        </row>
        <row r="16">
          <cell r="C16">
            <v>100454198.03</v>
          </cell>
          <cell r="D16">
            <v>5.8955239587946878E-2</v>
          </cell>
          <cell r="E16">
            <v>137727469.09</v>
          </cell>
          <cell r="F16">
            <v>8.1604865133384857E-2</v>
          </cell>
          <cell r="G16">
            <v>113506.84</v>
          </cell>
          <cell r="H16">
            <v>9.8096541046632409E-3</v>
          </cell>
          <cell r="I16">
            <v>5477994.9900000002</v>
          </cell>
          <cell r="J16">
            <v>8.7917223080977963E-2</v>
          </cell>
        </row>
        <row r="17">
          <cell r="C17">
            <v>18825308.59</v>
          </cell>
          <cell r="D17">
            <v>1.1048324510131819E-2</v>
          </cell>
          <cell r="E17">
            <v>2209752.84</v>
          </cell>
          <cell r="F17">
            <v>1.3093000523263603E-3</v>
          </cell>
          <cell r="G17">
            <v>374136.68</v>
          </cell>
          <cell r="H17">
            <v>3.2334187249570844E-2</v>
          </cell>
          <cell r="I17">
            <v>177143.08</v>
          </cell>
          <cell r="J17">
            <v>2.8429977957339322E-3</v>
          </cell>
        </row>
        <row r="18">
          <cell r="C18">
            <v>4345672.92</v>
          </cell>
          <cell r="D18">
            <v>2.5504179336829722E-3</v>
          </cell>
          <cell r="E18">
            <v>173644</v>
          </cell>
          <cell r="F18">
            <v>1.0288575906351522E-4</v>
          </cell>
          <cell r="G18">
            <v>0</v>
          </cell>
          <cell r="H18">
            <v>0</v>
          </cell>
          <cell r="I18">
            <v>4083221</v>
          </cell>
          <cell r="J18">
            <v>6.5532270876708834E-2</v>
          </cell>
        </row>
        <row r="19">
          <cell r="C19">
            <v>1703906196.1599998</v>
          </cell>
          <cell r="D19">
            <v>1</v>
          </cell>
          <cell r="E19">
            <v>1687736005.2599998</v>
          </cell>
          <cell r="F19">
            <v>1</v>
          </cell>
          <cell r="G19">
            <v>11570931.939999999</v>
          </cell>
          <cell r="H19">
            <v>1.0000000000000002</v>
          </cell>
          <cell r="I19">
            <v>62308553.410000004</v>
          </cell>
          <cell r="J19">
            <v>1</v>
          </cell>
        </row>
        <row r="20">
          <cell r="C20">
            <v>5488546.9199999999</v>
          </cell>
          <cell r="D20">
            <v>3.2211555614794041E-3</v>
          </cell>
          <cell r="E20">
            <v>6761812.3200000003</v>
          </cell>
          <cell r="F20">
            <v>4.0064395728515176E-3</v>
          </cell>
          <cell r="G20">
            <v>346732.03</v>
          </cell>
          <cell r="H20">
            <v>2.9965782514143804E-2</v>
          </cell>
          <cell r="I20">
            <v>1034091.83</v>
          </cell>
          <cell r="J20">
            <v>1.6596306179594868E-2</v>
          </cell>
        </row>
        <row r="21">
          <cell r="C21">
            <v>1698417650.5678301</v>
          </cell>
          <cell r="D21">
            <v>0.99677884521780658</v>
          </cell>
          <cell r="E21">
            <v>1680974195.6448801</v>
          </cell>
          <cell r="F21">
            <v>0.99599356202981637</v>
          </cell>
          <cell r="G21">
            <v>11224199.90883</v>
          </cell>
          <cell r="H21">
            <v>0.97003421738474083</v>
          </cell>
          <cell r="I21">
            <v>61274461.680854999</v>
          </cell>
          <cell r="J21">
            <v>0.98340369543904316</v>
          </cell>
        </row>
        <row r="25">
          <cell r="D25" t="str">
            <v>САВАд</v>
          </cell>
          <cell r="F25" t="str">
            <v>КБПд</v>
          </cell>
          <cell r="H25" t="str">
            <v>ТРИГЛАВд</v>
          </cell>
          <cell r="J25" t="str">
            <v>ВФПд</v>
          </cell>
        </row>
        <row r="26">
          <cell r="B26" t="str">
            <v xml:space="preserve">Акции од домашни издавачи </v>
          </cell>
          <cell r="D26">
            <v>0.106845626484772</v>
          </cell>
          <cell r="F26">
            <v>1.668689505481126E-2</v>
          </cell>
          <cell r="H26">
            <v>0</v>
          </cell>
          <cell r="J26">
            <v>8.5217223629971597E-2</v>
          </cell>
        </row>
        <row r="27">
          <cell r="B27" t="str">
            <v xml:space="preserve">Обврзници од домашни издавачи </v>
          </cell>
          <cell r="D27">
            <v>0.51947290492562093</v>
          </cell>
          <cell r="F27">
            <v>0.60835719668836907</v>
          </cell>
          <cell r="H27">
            <v>0.66118701239202005</v>
          </cell>
          <cell r="J27">
            <v>0.40248445674835959</v>
          </cell>
        </row>
        <row r="28">
          <cell r="B28" t="str">
            <v xml:space="preserve">Инвестициски фондови од домашни издавачи  </v>
          </cell>
          <cell r="D28">
            <v>9.1798809319731001E-5</v>
          </cell>
          <cell r="F28">
            <v>1.2159045571134006E-4</v>
          </cell>
          <cell r="H28">
            <v>1.374946294948132E-2</v>
          </cell>
          <cell r="J28">
            <v>4.4321943920411742E-2</v>
          </cell>
        </row>
        <row r="29">
          <cell r="B29" t="str">
            <v xml:space="preserve">Краткорочни хартии од домашни издавачи  </v>
          </cell>
          <cell r="D29">
            <v>0</v>
          </cell>
          <cell r="F29">
            <v>0</v>
          </cell>
          <cell r="H29">
            <v>0</v>
          </cell>
          <cell r="J29">
            <v>1.9242112910417507E-2</v>
          </cell>
        </row>
        <row r="30">
          <cell r="B30" t="str">
            <v xml:space="preserve">Акции од странски издавачи  </v>
          </cell>
          <cell r="D30">
            <v>9.9063748045757932E-2</v>
          </cell>
          <cell r="F30">
            <v>0</v>
          </cell>
          <cell r="H30">
            <v>0</v>
          </cell>
          <cell r="J30">
            <v>0</v>
          </cell>
        </row>
        <row r="31">
          <cell r="B31" t="str">
            <v xml:space="preserve">Обврзници од странски издавачи </v>
          </cell>
          <cell r="D31">
            <v>2.2279706468322068E-2</v>
          </cell>
          <cell r="F31">
            <v>0</v>
          </cell>
          <cell r="H31">
            <v>0</v>
          </cell>
          <cell r="J31">
            <v>1.8232208064995422E-2</v>
          </cell>
        </row>
        <row r="32">
          <cell r="B32" t="str">
            <v xml:space="preserve">Инвестициски фондови од странски издавaчи </v>
          </cell>
          <cell r="D32">
            <v>0.17969223323444578</v>
          </cell>
          <cell r="F32">
            <v>0.29181726685633375</v>
          </cell>
          <cell r="H32">
            <v>0.28291968330426459</v>
          </cell>
          <cell r="J32">
            <v>0.27420956297242333</v>
          </cell>
        </row>
        <row r="33">
          <cell r="B33" t="str">
            <v>Депозити</v>
          </cell>
          <cell r="D33">
            <v>5.8955239587946878E-2</v>
          </cell>
          <cell r="F33">
            <v>8.1604865133384857E-2</v>
          </cell>
          <cell r="H33">
            <v>9.8096541046632409E-3</v>
          </cell>
          <cell r="J33">
            <v>8.7917223080977963E-2</v>
          </cell>
        </row>
        <row r="34">
          <cell r="B34" t="str">
            <v>Парични средства</v>
          </cell>
          <cell r="D34">
            <v>1.1048324510131819E-2</v>
          </cell>
          <cell r="F34">
            <v>1.3093000523263603E-3</v>
          </cell>
          <cell r="H34">
            <v>3.2334187249570844E-2</v>
          </cell>
          <cell r="J34">
            <v>2.8429977957339322E-3</v>
          </cell>
        </row>
        <row r="35">
          <cell r="B35" t="str">
            <v>Побарувања</v>
          </cell>
          <cell r="D35">
            <v>2.5504179336829722E-3</v>
          </cell>
          <cell r="F35">
            <v>1.0288575906351522E-4</v>
          </cell>
          <cell r="H35">
            <v>0</v>
          </cell>
          <cell r="J35">
            <v>6.5532270876708834E-2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3B-9AF3-4D80-85B3-53B90C78F4B0}">
  <sheetPr>
    <tabColor rgb="FF007DA0"/>
    <pageSetUpPr fitToPage="1"/>
  </sheetPr>
  <dimension ref="D3:G4"/>
  <sheetViews>
    <sheetView showGridLines="0" tabSelected="1" workbookViewId="0">
      <selection activeCell="R17" sqref="R17"/>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155</v>
      </c>
      <c r="C2" s="106"/>
      <c r="D2" s="106"/>
      <c r="E2" s="106"/>
      <c r="F2" s="106"/>
      <c r="G2" s="106"/>
      <c r="H2" s="106"/>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08" t="s">
        <v>75</v>
      </c>
      <c r="C23" s="109"/>
      <c r="D23" s="109"/>
      <c r="E23" s="109"/>
      <c r="F23" s="109"/>
      <c r="G23" s="109"/>
      <c r="H23" s="109"/>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04" t="s">
        <v>57</v>
      </c>
      <c r="D33" s="104"/>
      <c r="E33" s="104"/>
      <c r="F33" s="104"/>
      <c r="G33" s="104"/>
      <c r="H33" s="104"/>
    </row>
    <row r="34" spans="2:13" x14ac:dyDescent="0.2">
      <c r="C34" s="104"/>
      <c r="D34" s="104"/>
      <c r="E34" s="104"/>
      <c r="F34" s="104"/>
      <c r="G34" s="104"/>
      <c r="H34" s="104"/>
    </row>
    <row r="35" spans="2:13" ht="13.15" customHeight="1" x14ac:dyDescent="0.2">
      <c r="C35" s="107" t="s">
        <v>76</v>
      </c>
      <c r="D35" s="107"/>
      <c r="E35" s="107"/>
      <c r="F35" s="107"/>
      <c r="G35" s="107"/>
      <c r="H35" s="107"/>
    </row>
    <row r="36" spans="2:13" ht="10.9" customHeight="1" x14ac:dyDescent="0.2">
      <c r="C36" s="107"/>
      <c r="D36" s="107"/>
      <c r="E36" s="107"/>
      <c r="F36" s="107"/>
      <c r="G36" s="107"/>
      <c r="H36" s="107"/>
    </row>
    <row r="37" spans="2:13" x14ac:dyDescent="0.2">
      <c r="C37" s="6"/>
      <c r="D37" s="65"/>
      <c r="E37" s="65"/>
      <c r="F37" s="65"/>
      <c r="G37" s="6"/>
      <c r="H37" s="6"/>
    </row>
    <row r="38" spans="2:13" x14ac:dyDescent="0.2">
      <c r="J38" s="60"/>
      <c r="K38" s="60"/>
      <c r="L38" s="60"/>
      <c r="M38" s="60"/>
    </row>
    <row r="39" spans="2:13" ht="12.75" customHeight="1" x14ac:dyDescent="0.2">
      <c r="B39" s="105" t="s">
        <v>109</v>
      </c>
      <c r="C39" s="105"/>
      <c r="D39" s="105"/>
      <c r="E39" s="105"/>
      <c r="F39" s="105"/>
      <c r="G39" s="105"/>
      <c r="H39" s="105"/>
      <c r="I39" s="61"/>
      <c r="J39" s="61"/>
      <c r="K39" s="61"/>
      <c r="L39" s="61"/>
      <c r="M39" s="61"/>
    </row>
    <row r="41" spans="2:13" x14ac:dyDescent="0.2">
      <c r="B41" s="103" t="s">
        <v>53</v>
      </c>
      <c r="C41" s="103"/>
      <c r="D41" s="103"/>
      <c r="E41" s="103"/>
      <c r="F41" s="103"/>
      <c r="G41" s="103"/>
      <c r="H41" s="103"/>
    </row>
    <row r="42" spans="2:13" x14ac:dyDescent="0.2">
      <c r="B42" s="112" t="s">
        <v>201</v>
      </c>
      <c r="C42" s="112"/>
      <c r="D42" s="112"/>
      <c r="E42" s="112"/>
      <c r="F42" s="112"/>
      <c r="G42" s="112"/>
      <c r="H42" s="112"/>
    </row>
    <row r="43" spans="2:13" x14ac:dyDescent="0.2">
      <c r="B43" s="114" t="s">
        <v>189</v>
      </c>
      <c r="C43" s="115"/>
      <c r="D43" s="115"/>
      <c r="E43" s="115"/>
      <c r="F43" s="115"/>
      <c r="G43" s="115"/>
      <c r="H43" s="115"/>
      <c r="J43" s="2"/>
    </row>
    <row r="44" spans="2:13" x14ac:dyDescent="0.2">
      <c r="B44" s="91"/>
      <c r="C44" s="92"/>
      <c r="D44" s="92"/>
      <c r="E44" s="111" t="s">
        <v>190</v>
      </c>
      <c r="F44" s="111"/>
      <c r="G44" s="92"/>
      <c r="H44" s="92"/>
      <c r="J44" s="2"/>
    </row>
    <row r="45" spans="2:13" x14ac:dyDescent="0.2">
      <c r="B45" s="70"/>
      <c r="C45" s="70"/>
      <c r="D45" s="70"/>
      <c r="E45" s="70"/>
      <c r="F45" s="70"/>
      <c r="G45" s="70"/>
      <c r="H45" s="70"/>
      <c r="J45" s="2"/>
    </row>
    <row r="46" spans="2:13" x14ac:dyDescent="0.2">
      <c r="B46" s="116" t="s">
        <v>110</v>
      </c>
      <c r="C46" s="116"/>
      <c r="D46" s="116"/>
      <c r="E46" s="116"/>
      <c r="F46" s="116"/>
      <c r="G46" s="116"/>
      <c r="H46" s="116"/>
    </row>
    <row r="47" spans="2:13" x14ac:dyDescent="0.2">
      <c r="B47" s="113" t="s">
        <v>202</v>
      </c>
      <c r="C47" s="113"/>
      <c r="D47" s="113"/>
      <c r="E47" s="113"/>
      <c r="F47" s="113"/>
      <c r="G47" s="113"/>
      <c r="H47" s="113"/>
    </row>
    <row r="48" spans="2:13" x14ac:dyDescent="0.2">
      <c r="B48" s="110" t="s">
        <v>188</v>
      </c>
      <c r="C48" s="110"/>
      <c r="D48" s="110"/>
      <c r="E48" s="110"/>
      <c r="F48" s="110"/>
      <c r="G48" s="110"/>
      <c r="H48" s="110"/>
    </row>
    <row r="49" spans="2:8" x14ac:dyDescent="0.2">
      <c r="B49" s="93"/>
      <c r="C49" s="93"/>
      <c r="D49" s="93"/>
      <c r="E49" s="111" t="s">
        <v>190</v>
      </c>
      <c r="F49" s="111"/>
      <c r="G49" s="93"/>
      <c r="H49" s="93"/>
    </row>
    <row r="51" spans="2:8" x14ac:dyDescent="0.2">
      <c r="B51" s="10" t="s">
        <v>111</v>
      </c>
    </row>
    <row r="71" spans="6:6" x14ac:dyDescent="0.2">
      <c r="F71" s="10"/>
    </row>
  </sheetData>
  <mergeCells count="13">
    <mergeCell ref="B48:H48"/>
    <mergeCell ref="E44:F44"/>
    <mergeCell ref="E49:F49"/>
    <mergeCell ref="B42:H42"/>
    <mergeCell ref="B47:H47"/>
    <mergeCell ref="B43:H43"/>
    <mergeCell ref="B46:H46"/>
    <mergeCell ref="B41:H41"/>
    <mergeCell ref="C33:H34"/>
    <mergeCell ref="B39:H39"/>
    <mergeCell ref="B2:H2"/>
    <mergeCell ref="C35:H36"/>
    <mergeCell ref="B23:H23"/>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45230</v>
      </c>
      <c r="C9" s="13"/>
      <c r="D9" s="13"/>
      <c r="E9" s="13"/>
      <c r="F9" s="13"/>
      <c r="G9" s="13"/>
      <c r="H9" s="79"/>
    </row>
    <row r="10" spans="2:8" x14ac:dyDescent="0.2">
      <c r="B10" s="14" t="s">
        <v>27</v>
      </c>
      <c r="C10" s="15">
        <f>'[1]1 zpf '!C6</f>
        <v>27521</v>
      </c>
      <c r="D10" s="15">
        <f>'[1]1 zpf '!D6</f>
        <v>81179</v>
      </c>
      <c r="E10" s="15">
        <f>'[1]1 zpf '!E6</f>
        <v>137033</v>
      </c>
      <c r="F10" s="15">
        <f>'[1]1 zpf '!F6</f>
        <v>12659</v>
      </c>
      <c r="G10" s="15">
        <f>'[1]1 zpf '!G6</f>
        <v>230871</v>
      </c>
      <c r="H10" s="15">
        <f>'[1]1 zpf '!H6</f>
        <v>258392</v>
      </c>
    </row>
    <row r="11" spans="2:8" x14ac:dyDescent="0.2">
      <c r="B11" s="14" t="s">
        <v>28</v>
      </c>
      <c r="C11" s="15">
        <f>'[1]1 zpf '!C7</f>
        <v>31968</v>
      </c>
      <c r="D11" s="15">
        <f>'[1]1 zpf '!D7</f>
        <v>87857</v>
      </c>
      <c r="E11" s="15">
        <f>'[1]1 zpf '!E7</f>
        <v>143287</v>
      </c>
      <c r="F11" s="15">
        <f>'[1]1 zpf '!F7</f>
        <v>13432</v>
      </c>
      <c r="G11" s="15">
        <f>'[1]1 zpf '!G7</f>
        <v>244576</v>
      </c>
      <c r="H11" s="15">
        <f>'[1]1 zpf '!H7</f>
        <v>276544</v>
      </c>
    </row>
    <row r="12" spans="2:8" x14ac:dyDescent="0.2">
      <c r="B12" s="14" t="s">
        <v>29</v>
      </c>
      <c r="C12" s="15">
        <f>'[1]1 zpf '!C8</f>
        <v>2453</v>
      </c>
      <c r="D12" s="15">
        <f>'[1]1 zpf '!D8</f>
        <v>21676</v>
      </c>
      <c r="E12" s="15">
        <f>'[1]1 zpf '!E8</f>
        <v>25633</v>
      </c>
      <c r="F12" s="15">
        <f>'[1]1 zpf '!F8</f>
        <v>4638</v>
      </c>
      <c r="G12" s="15">
        <f>'[1]1 zpf '!G8</f>
        <v>51947</v>
      </c>
      <c r="H12" s="15">
        <f>'[1]1 zpf '!H8</f>
        <v>54400</v>
      </c>
    </row>
    <row r="13" spans="2:8" x14ac:dyDescent="0.2">
      <c r="B13" s="16" t="s">
        <v>73</v>
      </c>
      <c r="C13" s="17">
        <f>'[1]1 zpf '!C9</f>
        <v>61942</v>
      </c>
      <c r="D13" s="17">
        <f>'[1]1 zpf '!D9</f>
        <v>190712</v>
      </c>
      <c r="E13" s="17">
        <f>'[1]1 zpf '!E9</f>
        <v>305953</v>
      </c>
      <c r="F13" s="17">
        <f>'[1]1 zpf '!F9</f>
        <v>30729</v>
      </c>
      <c r="G13" s="17">
        <f>'[1]1 zpf '!G9</f>
        <v>527394</v>
      </c>
      <c r="H13" s="17">
        <f>'[1]1 zpf '!H9</f>
        <v>589336</v>
      </c>
    </row>
    <row r="14" spans="2:8" x14ac:dyDescent="0.2">
      <c r="B14" s="18">
        <f>'[1]1 zpf '!B10</f>
        <v>45260</v>
      </c>
      <c r="C14" s="19"/>
      <c r="D14" s="19"/>
      <c r="E14" s="19"/>
      <c r="F14" s="19"/>
      <c r="G14" s="19"/>
      <c r="H14" s="19"/>
    </row>
    <row r="15" spans="2:8" x14ac:dyDescent="0.2">
      <c r="B15" s="20" t="s">
        <v>27</v>
      </c>
      <c r="C15" s="21">
        <f>'[1]1 zpf '!C11</f>
        <v>27473</v>
      </c>
      <c r="D15" s="21">
        <f>'[1]1 zpf '!D11</f>
        <v>81351</v>
      </c>
      <c r="E15" s="21">
        <f>'[1]1 zpf '!E11</f>
        <v>137231</v>
      </c>
      <c r="F15" s="21">
        <f>'[1]1 zpf '!F11</f>
        <v>12851</v>
      </c>
      <c r="G15" s="21">
        <f>'[1]1 zpf '!G11</f>
        <v>231433</v>
      </c>
      <c r="H15" s="21">
        <f>'[1]1 zpf '!H11</f>
        <v>258906</v>
      </c>
    </row>
    <row r="16" spans="2:8" x14ac:dyDescent="0.2">
      <c r="B16" s="20" t="s">
        <v>30</v>
      </c>
      <c r="C16" s="21">
        <f>'[1]1 zpf '!C12</f>
        <v>31974</v>
      </c>
      <c r="D16" s="21">
        <f>'[1]1 zpf '!D12</f>
        <v>87993</v>
      </c>
      <c r="E16" s="21">
        <f>'[1]1 zpf '!E12</f>
        <v>143540</v>
      </c>
      <c r="F16" s="21">
        <f>'[1]1 zpf '!F12</f>
        <v>13647</v>
      </c>
      <c r="G16" s="21">
        <f>'[1]1 zpf '!G12</f>
        <v>245180</v>
      </c>
      <c r="H16" s="21">
        <f>'[1]1 zpf '!H12</f>
        <v>277154</v>
      </c>
    </row>
    <row r="17" spans="2:9" x14ac:dyDescent="0.2">
      <c r="B17" s="20" t="s">
        <v>29</v>
      </c>
      <c r="C17" s="21">
        <f>'[1]1 zpf '!C13</f>
        <v>2482</v>
      </c>
      <c r="D17" s="21">
        <f>'[1]1 zpf '!D13</f>
        <v>22299</v>
      </c>
      <c r="E17" s="21">
        <f>'[1]1 zpf '!E13</f>
        <v>25986</v>
      </c>
      <c r="F17" s="21">
        <f>'[1]1 zpf '!F13</f>
        <v>4820</v>
      </c>
      <c r="G17" s="21">
        <f>'[1]1 zpf '!G13</f>
        <v>53105</v>
      </c>
      <c r="H17" s="21">
        <f>'[1]1 zpf '!H13</f>
        <v>55587</v>
      </c>
      <c r="I17" s="23"/>
    </row>
    <row r="18" spans="2:9" x14ac:dyDescent="0.2">
      <c r="B18" s="16" t="s">
        <v>73</v>
      </c>
      <c r="C18" s="17">
        <f>'[1]1 zpf '!C14</f>
        <v>61929</v>
      </c>
      <c r="D18" s="17">
        <f>'[1]1 zpf '!D14</f>
        <v>191643</v>
      </c>
      <c r="E18" s="17">
        <f>'[1]1 zpf '!E14</f>
        <v>306757</v>
      </c>
      <c r="F18" s="17">
        <f>'[1]1 zpf '!F14</f>
        <v>31318</v>
      </c>
      <c r="G18" s="17">
        <f>'[1]1 zpf '!G14</f>
        <v>529718</v>
      </c>
      <c r="H18" s="17">
        <f>'[1]1 zpf '!H14</f>
        <v>591647</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6" sqref="J26"/>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45230</v>
      </c>
      <c r="C8" s="7">
        <f>'[1]1 zpf '!C44</f>
        <v>56697.716312221601</v>
      </c>
      <c r="D8" s="7">
        <f>'[1]1 zpf '!D44</f>
        <v>63779.815552582899</v>
      </c>
      <c r="E8" s="83">
        <f>'[1]1 zpf '!E44</f>
        <v>8068.5670674882804</v>
      </c>
      <c r="F8" s="8">
        <f>'[1]1 zpf '!F44</f>
        <v>246.43604299999998</v>
      </c>
      <c r="G8" s="8">
        <f>'[1]1 zpf '!G44</f>
        <v>256.07225899999997</v>
      </c>
      <c r="H8" s="8">
        <f>'[1]1 zpf '!H44</f>
        <v>112.88451999999999</v>
      </c>
    </row>
    <row r="9" spans="2:8" x14ac:dyDescent="0.2">
      <c r="B9" s="76">
        <f>'[1]1 zpf '!B45</f>
        <v>45240</v>
      </c>
      <c r="C9" s="7">
        <f>'[1]1 zpf '!C45</f>
        <v>57501.474720934501</v>
      </c>
      <c r="D9" s="7">
        <f>'[1]1 zpf '!D45</f>
        <v>64800.839877251798</v>
      </c>
      <c r="E9" s="83">
        <f>'[1]1 zpf '!E45</f>
        <v>8221.6305659553291</v>
      </c>
      <c r="F9" s="8">
        <f>'[1]1 zpf '!F45</f>
        <v>248.74406900000002</v>
      </c>
      <c r="G9" s="8">
        <f>'[1]1 zpf '!G45</f>
        <v>259.01559200000003</v>
      </c>
      <c r="H9" s="8">
        <f>'[1]1 zpf '!H45</f>
        <v>114.14857400000001</v>
      </c>
    </row>
    <row r="10" spans="2:8" x14ac:dyDescent="0.2">
      <c r="B10" s="76">
        <f>'[1]1 zpf '!B46</f>
        <v>45250</v>
      </c>
      <c r="C10" s="7">
        <f>'[1]1 zpf '!C46</f>
        <v>58045.161763292097</v>
      </c>
      <c r="D10" s="7">
        <f>'[1]1 zpf '!D46</f>
        <v>65324.861806937894</v>
      </c>
      <c r="E10" s="83">
        <f>'[1]1 zpf '!E46</f>
        <v>8435.5580499333701</v>
      </c>
      <c r="F10" s="8">
        <f>'[1]1 zpf '!F46</f>
        <v>250.45450100000002</v>
      </c>
      <c r="G10" s="8">
        <f>'[1]1 zpf '!G46</f>
        <v>260.69817599999999</v>
      </c>
      <c r="H10" s="8">
        <f>'[1]1 zpf '!H46</f>
        <v>114.830963</v>
      </c>
    </row>
    <row r="11" spans="2:8" x14ac:dyDescent="0.2">
      <c r="B11" s="76">
        <f>'[1]1 zpf '!B47</f>
        <v>45260</v>
      </c>
      <c r="C11" s="7">
        <f>'[1]1 zpf '!C47</f>
        <v>58178.478975988604</v>
      </c>
      <c r="D11" s="7">
        <f>'[1]1 zpf '!D47</f>
        <v>65331.558509787901</v>
      </c>
      <c r="E11" s="83">
        <f>'[1]1 zpf '!E47</f>
        <v>8439.6849355018694</v>
      </c>
      <c r="F11" s="8">
        <f>'[1]1 zpf '!F47</f>
        <v>250.90493799999999</v>
      </c>
      <c r="G11" s="8">
        <f>'[1]1 zpf '!G47</f>
        <v>260.57059599999997</v>
      </c>
      <c r="H11" s="8">
        <f>'[1]1 zpf '!H47</f>
        <v>114.791765</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45260</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37399.607778079997</v>
      </c>
      <c r="D9" s="50">
        <f>'[1]2 zpf inv'!D6</f>
        <v>0.6425898649023758</v>
      </c>
      <c r="E9" s="49">
        <f>'[1]2 zpf inv'!E6/10^6</f>
        <v>44039.031696519996</v>
      </c>
      <c r="F9" s="50">
        <f>'[1]2 zpf inv'!F6</f>
        <v>0.67384480612701436</v>
      </c>
      <c r="G9" s="49">
        <f>'[1]2 zpf inv'!G6/10^6</f>
        <v>5837.0503423099999</v>
      </c>
      <c r="H9" s="50">
        <f>'[1]2 zpf inv'!H6</f>
        <v>0.69135462230342659</v>
      </c>
      <c r="J9" s="46"/>
      <c r="K9" s="47"/>
      <c r="L9" s="46"/>
      <c r="M9" s="47"/>
      <c r="N9" s="46"/>
    </row>
    <row r="10" spans="2:14" ht="21.75" customHeight="1" x14ac:dyDescent="0.2">
      <c r="B10" s="36" t="s">
        <v>126</v>
      </c>
      <c r="C10" s="43">
        <f>'[1]2 zpf inv'!C7/10^6</f>
        <v>1690.0930183800001</v>
      </c>
      <c r="D10" s="45">
        <f>'[1]2 zpf inv'!D7</f>
        <v>2.9038717485956676E-2</v>
      </c>
      <c r="E10" s="43">
        <f>'[1]2 zpf inv'!E7/10^6</f>
        <v>940.73398559999998</v>
      </c>
      <c r="F10" s="45">
        <f>'[1]2 zpf inv'!F7</f>
        <v>1.4394247233047532E-2</v>
      </c>
      <c r="G10" s="43">
        <f>'[1]2 zpf inv'!G7/10^6</f>
        <v>0</v>
      </c>
      <c r="H10" s="45">
        <f>'[1]2 zpf inv'!H7</f>
        <v>0</v>
      </c>
      <c r="J10" s="46"/>
      <c r="K10" s="47"/>
      <c r="L10" s="46"/>
      <c r="M10" s="47"/>
      <c r="N10" s="46"/>
    </row>
    <row r="11" spans="2:14" ht="21" customHeight="1" x14ac:dyDescent="0.2">
      <c r="B11" s="36" t="s">
        <v>124</v>
      </c>
      <c r="C11" s="43">
        <f>'[1]2 zpf inv'!C8/10^6</f>
        <v>35650.786560779998</v>
      </c>
      <c r="D11" s="45">
        <f>'[1]2 zpf inv'!D8</f>
        <v>0.61254209551315086</v>
      </c>
      <c r="E11" s="43">
        <f>'[1]2 zpf inv'!E8/10^6</f>
        <v>43074.380380489994</v>
      </c>
      <c r="F11" s="45">
        <f>'[1]2 zpf inv'!F8</f>
        <v>0.65908459787561968</v>
      </c>
      <c r="G11" s="43">
        <f>'[1]2 zpf inv'!G8/10^6</f>
        <v>5692.8822454799993</v>
      </c>
      <c r="H11" s="45">
        <f>'[1]2 zpf inv'!H8</f>
        <v>0.67427899775216338</v>
      </c>
      <c r="J11" s="46"/>
      <c r="K11" s="47"/>
      <c r="L11" s="46"/>
      <c r="M11" s="47"/>
      <c r="N11" s="46"/>
    </row>
    <row r="12" spans="2:14" ht="21.75" customHeight="1" x14ac:dyDescent="0.2">
      <c r="B12" s="36" t="s">
        <v>125</v>
      </c>
      <c r="C12" s="43">
        <f>'[1]2 zpf inv'!C9/10^6</f>
        <v>58.728198920000004</v>
      </c>
      <c r="D12" s="45">
        <f>'[1]2 zpf inv'!D9</f>
        <v>1.0090519032683834E-3</v>
      </c>
      <c r="E12" s="43">
        <f>'[1]2 zpf inv'!E9/10^6</f>
        <v>23.91733043</v>
      </c>
      <c r="F12" s="45">
        <f>'[1]2 zpf inv'!F9</f>
        <v>3.6596101834710946E-4</v>
      </c>
      <c r="G12" s="43">
        <f>'[1]2 zpf inv'!G9/10^6</f>
        <v>144.16809683000002</v>
      </c>
      <c r="H12" s="45">
        <f>'[1]2 zpf inv'!H9</f>
        <v>1.7075624551263303E-2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17572.211076840002</v>
      </c>
      <c r="D14" s="50">
        <f>'[1]2 zpf inv'!D11</f>
        <v>0.3019209401581146</v>
      </c>
      <c r="E14" s="49">
        <f>'[1]2 zpf inv'!E11/10^6</f>
        <v>19335.385342450001</v>
      </c>
      <c r="F14" s="50">
        <f>'[1]2 zpf inv'!F11</f>
        <v>0.29585230386670608</v>
      </c>
      <c r="G14" s="49">
        <f>'[1]2 zpf inv'!G11/10^6</f>
        <v>2412.8163290000002</v>
      </c>
      <c r="H14" s="50">
        <f>'[1]2 zpf inv'!H11</f>
        <v>0.28577991005696618</v>
      </c>
      <c r="J14" s="46"/>
      <c r="K14" s="47"/>
      <c r="L14" s="46"/>
      <c r="M14" s="47"/>
      <c r="N14" s="46"/>
    </row>
    <row r="15" spans="2:14" ht="21.75" customHeight="1" x14ac:dyDescent="0.2">
      <c r="B15" s="36" t="s">
        <v>117</v>
      </c>
      <c r="C15" s="43">
        <f>'[1]2 zpf inv'!C12/10^6</f>
        <v>4451.6797036600001</v>
      </c>
      <c r="D15" s="45">
        <f>'[1]2 zpf inv'!D12</f>
        <v>7.6487547044280374E-2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1062.86534564</v>
      </c>
      <c r="D16" s="45">
        <f>'[1]2 zpf inv'!D13</f>
        <v>1.8261862608744382E-2</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12057.666027540001</v>
      </c>
      <c r="D17" s="45">
        <f>'[1]2 zpf inv'!D14</f>
        <v>0.20717153050508985</v>
      </c>
      <c r="E17" s="43">
        <f>'[1]2 zpf inv'!E14/10^6</f>
        <v>19335.385342450001</v>
      </c>
      <c r="F17" s="45">
        <f>'[1]2 zpf inv'!F14</f>
        <v>0.29585230386670608</v>
      </c>
      <c r="G17" s="43">
        <f>'[1]2 zpf inv'!G14/10^6</f>
        <v>2412.8163290000002</v>
      </c>
      <c r="H17" s="45">
        <f>'[1]2 zpf inv'!H14</f>
        <v>0.28577991005696618</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54971.818854919999</v>
      </c>
      <c r="D19" s="68">
        <f>'[1]2 zpf inv'!D16</f>
        <v>0.94451080506049045</v>
      </c>
      <c r="E19" s="67">
        <f>'[1]2 zpf inv'!E16/10^6</f>
        <v>63374.417038970001</v>
      </c>
      <c r="F19" s="68">
        <f>'[1]2 zpf inv'!F16</f>
        <v>0.9696971099937205</v>
      </c>
      <c r="G19" s="67">
        <f>'[1]2 zpf inv'!G16/10^6</f>
        <v>8249.8666713099992</v>
      </c>
      <c r="H19" s="68">
        <f>'[1]2 zpf inv'!H16</f>
        <v>0.97713453236039283</v>
      </c>
      <c r="J19" s="46"/>
      <c r="K19" s="47"/>
      <c r="L19" s="46"/>
      <c r="M19" s="47"/>
      <c r="N19" s="46"/>
    </row>
    <row r="20" spans="2:14" x14ac:dyDescent="0.2">
      <c r="B20" s="34" t="s">
        <v>121</v>
      </c>
      <c r="C20" s="43">
        <f>'[1]2 zpf inv'!C17/10^6</f>
        <v>2777.3180345199999</v>
      </c>
      <c r="D20" s="45">
        <f>'[1]2 zpf inv'!D17</f>
        <v>4.7719121312259916E-2</v>
      </c>
      <c r="E20" s="43">
        <f>'[1]2 zpf inv'!E17/10^6</f>
        <v>1782.9376462299999</v>
      </c>
      <c r="F20" s="45">
        <f>'[1]2 zpf inv'!F17</f>
        <v>2.728087394926413E-2</v>
      </c>
      <c r="G20" s="43">
        <f>'[1]2 zpf inv'!G17/10^6</f>
        <v>153.27816849000001</v>
      </c>
      <c r="H20" s="45">
        <f>'[1]2 zpf inv'!H17</f>
        <v>1.8154643881626645E-2</v>
      </c>
      <c r="J20" s="46"/>
      <c r="K20" s="47"/>
      <c r="L20" s="46"/>
      <c r="M20" s="47"/>
      <c r="N20" s="46"/>
    </row>
    <row r="21" spans="2:14" ht="11.25" customHeight="1" x14ac:dyDescent="0.2">
      <c r="B21" s="39" t="s">
        <v>122</v>
      </c>
      <c r="C21" s="43">
        <f>'[1]2 zpf inv'!C18/10^6</f>
        <v>285.40740218000002</v>
      </c>
      <c r="D21" s="45">
        <f>'[1]2 zpf inv'!D18</f>
        <v>4.9037921760365462E-3</v>
      </c>
      <c r="E21" s="43">
        <f>'[1]2 zpf inv'!E18/10^6</f>
        <v>4.72938963</v>
      </c>
      <c r="F21" s="45">
        <f>'[1]2 zpf inv'!F18</f>
        <v>7.2364775417582385E-5</v>
      </c>
      <c r="G21" s="43">
        <f>'[1]2 zpf inv'!G18/10^6</f>
        <v>0.73827941000000008</v>
      </c>
      <c r="H21" s="45">
        <f>'[1]2 zpf inv'!H18</f>
        <v>8.7443632095342169E-5</v>
      </c>
      <c r="J21" s="46"/>
      <c r="K21" s="47"/>
      <c r="L21" s="46"/>
      <c r="M21" s="47"/>
      <c r="N21" s="46"/>
    </row>
    <row r="22" spans="2:14" x14ac:dyDescent="0.2">
      <c r="B22" s="39" t="s">
        <v>123</v>
      </c>
      <c r="C22" s="43">
        <f>'[1]2 zpf inv'!C19/10^6</f>
        <v>166.82149519000001</v>
      </c>
      <c r="D22" s="45">
        <f>'[1]2 zpf inv'!D19</f>
        <v>2.8662814512130617E-3</v>
      </c>
      <c r="E22" s="43">
        <f>'[1]2 zpf inv'!E19/10^6</f>
        <v>192.77404100000001</v>
      </c>
      <c r="F22" s="45">
        <f>'[1]2 zpf inv'!F19</f>
        <v>2.9496512815977947E-3</v>
      </c>
      <c r="G22" s="43">
        <f>'[1]2 zpf inv'!G19/10^6</f>
        <v>39.034818999999999</v>
      </c>
      <c r="H22" s="45">
        <f>'[1]2 zpf inv'!H19</f>
        <v>4.6233801258852283E-3</v>
      </c>
      <c r="J22" s="46"/>
      <c r="K22" s="47"/>
      <c r="L22" s="46"/>
      <c r="M22" s="47"/>
      <c r="N22" s="46"/>
    </row>
    <row r="23" spans="2:14" x14ac:dyDescent="0.2">
      <c r="B23" s="38" t="s">
        <v>119</v>
      </c>
      <c r="C23" s="42">
        <f>'[1]2 zpf inv'!C20/10^6</f>
        <v>58201.365786809998</v>
      </c>
      <c r="D23" s="44">
        <f>'[1]2 zpf inv'!D20</f>
        <v>0.99999999999999989</v>
      </c>
      <c r="E23" s="42">
        <f>'[1]2 zpf inv'!E20/10^6</f>
        <v>65354.85811583</v>
      </c>
      <c r="F23" s="44">
        <f>'[1]2 zpf inv'!F20</f>
        <v>1</v>
      </c>
      <c r="G23" s="42">
        <f>'[1]2 zpf inv'!G20/10^6</f>
        <v>8442.9179382099992</v>
      </c>
      <c r="H23" s="44">
        <f>'[1]2 zpf inv'!H20</f>
        <v>1</v>
      </c>
      <c r="J23" s="46"/>
      <c r="K23" s="47"/>
      <c r="L23" s="46"/>
      <c r="M23" s="47"/>
      <c r="N23" s="46"/>
    </row>
    <row r="24" spans="2:14" x14ac:dyDescent="0.2">
      <c r="B24" s="37" t="s">
        <v>120</v>
      </c>
      <c r="C24" s="43">
        <f>'[1]2 zpf inv'!C21/10^6</f>
        <v>22.886889199999999</v>
      </c>
      <c r="D24" s="45">
        <f>'[1]2 zpf inv'!D21</f>
        <v>3.9323629077424137E-4</v>
      </c>
      <c r="E24" s="43">
        <f>'[1]2 zpf inv'!E21/10^6</f>
        <v>23.299717489999999</v>
      </c>
      <c r="F24" s="45">
        <f>'[1]2 zpf inv'!F21</f>
        <v>3.565108725154807E-4</v>
      </c>
      <c r="G24" s="43">
        <f>'[1]2 zpf inv'!G21/10^6</f>
        <v>3.2330093999999998</v>
      </c>
      <c r="H24" s="45">
        <f>'[1]2 zpf inv'!H21</f>
        <v>3.8292559795807243E-4</v>
      </c>
      <c r="J24" s="46"/>
      <c r="K24" s="47"/>
      <c r="L24" s="46"/>
      <c r="M24" s="47"/>
      <c r="N24" s="46"/>
    </row>
    <row r="25" spans="2:14" x14ac:dyDescent="0.2">
      <c r="B25" s="48" t="s">
        <v>129</v>
      </c>
      <c r="C25" s="49">
        <f>'[1]2 zpf inv'!C22/10^6</f>
        <v>58178.478975988604</v>
      </c>
      <c r="D25" s="50">
        <f>'[1]2 zpf inv'!D22</f>
        <v>0.99960676505590562</v>
      </c>
      <c r="E25" s="49">
        <f>'[1]2 zpf inv'!E22/10^6</f>
        <v>65331.558509787901</v>
      </c>
      <c r="F25" s="50">
        <f>'[1]2 zpf inv'!F22</f>
        <v>0.99964349083275794</v>
      </c>
      <c r="G25" s="49">
        <f>'[1]2 zpf inv'!G22/10^6</f>
        <v>8439.6849355018694</v>
      </c>
      <c r="H25" s="50">
        <f>'[1]2 zpf inv'!H22</f>
        <v>0.9996170751946436</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topLeftCell="B1"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45230</v>
      </c>
      <c r="C9" s="13"/>
      <c r="D9" s="13"/>
      <c r="E9" s="13"/>
    </row>
    <row r="10" spans="2:7" x14ac:dyDescent="0.2">
      <c r="B10" s="14" t="s">
        <v>64</v>
      </c>
      <c r="C10" s="15">
        <f>'[1]3 dpf'!C6</f>
        <v>9371</v>
      </c>
      <c r="D10" s="15">
        <f>'[1]3 dpf'!D6</f>
        <v>4270</v>
      </c>
      <c r="E10" s="15">
        <f>'[1]3 dpf'!E6</f>
        <v>13641</v>
      </c>
    </row>
    <row r="11" spans="2:7" x14ac:dyDescent="0.2">
      <c r="B11" s="14" t="s">
        <v>65</v>
      </c>
      <c r="C11" s="15">
        <f>'[1]3 dpf'!C7</f>
        <v>5312</v>
      </c>
      <c r="D11" s="15">
        <f>'[1]3 dpf'!D7</f>
        <v>11388</v>
      </c>
      <c r="E11" s="15">
        <f>'[1]3 dpf'!E7</f>
        <v>16700</v>
      </c>
    </row>
    <row r="12" spans="2:7" x14ac:dyDescent="0.2">
      <c r="B12" s="14" t="s">
        <v>182</v>
      </c>
      <c r="C12" s="15">
        <f>'[1]3 dpf'!C8</f>
        <v>99</v>
      </c>
      <c r="D12" s="15">
        <f>'[1]3 dpf'!D8</f>
        <v>78</v>
      </c>
      <c r="E12" s="15">
        <f>'[1]3 dpf'!E8</f>
        <v>177</v>
      </c>
    </row>
    <row r="13" spans="2:7" x14ac:dyDescent="0.2">
      <c r="B13" s="14" t="s">
        <v>199</v>
      </c>
      <c r="C13" s="15">
        <f>'[1]3 dpf'!C9</f>
        <v>182</v>
      </c>
      <c r="D13" s="15">
        <f>'[1]3 dpf'!D9</f>
        <v>151</v>
      </c>
      <c r="E13" s="15">
        <f>'[1]3 dpf'!E9</f>
        <v>333</v>
      </c>
    </row>
    <row r="14" spans="2:7" x14ac:dyDescent="0.2">
      <c r="B14" s="16" t="s">
        <v>4</v>
      </c>
      <c r="C14" s="17">
        <f>'[1]3 dpf'!C10</f>
        <v>14964</v>
      </c>
      <c r="D14" s="17">
        <f>'[1]3 dpf'!D10</f>
        <v>15887</v>
      </c>
      <c r="E14" s="17">
        <f>'[1]3 dpf'!E10</f>
        <v>30851</v>
      </c>
    </row>
    <row r="15" spans="2:7" x14ac:dyDescent="0.2">
      <c r="B15" s="18">
        <f>'[1]3 dpf'!$B11</f>
        <v>45260</v>
      </c>
      <c r="C15" s="19"/>
      <c r="D15" s="19"/>
      <c r="E15" s="19"/>
    </row>
    <row r="16" spans="2:7" x14ac:dyDescent="0.2">
      <c r="B16" s="20" t="s">
        <v>66</v>
      </c>
      <c r="C16" s="21">
        <f>'[1]3 dpf'!C12</f>
        <v>9475</v>
      </c>
      <c r="D16" s="21">
        <f>'[1]3 dpf'!D12</f>
        <v>4314</v>
      </c>
      <c r="E16" s="21">
        <f>'[1]3 dpf'!E12</f>
        <v>13789</v>
      </c>
    </row>
    <row r="17" spans="2:7" x14ac:dyDescent="0.2">
      <c r="B17" s="20" t="s">
        <v>65</v>
      </c>
      <c r="C17" s="21">
        <f>'[1]3 dpf'!C13</f>
        <v>5418</v>
      </c>
      <c r="D17" s="21">
        <f>'[1]3 dpf'!D13</f>
        <v>11393</v>
      </c>
      <c r="E17" s="21">
        <f>'[1]3 dpf'!E13</f>
        <v>16811</v>
      </c>
    </row>
    <row r="18" spans="2:7" x14ac:dyDescent="0.2">
      <c r="B18" s="86" t="s">
        <v>182</v>
      </c>
      <c r="C18" s="21">
        <f>'[1]3 dpf'!C14</f>
        <v>100</v>
      </c>
      <c r="D18" s="21">
        <f>'[1]3 dpf'!D14</f>
        <v>76</v>
      </c>
      <c r="E18" s="21">
        <f>'[1]3 dpf'!E14</f>
        <v>176</v>
      </c>
    </row>
    <row r="19" spans="2:7" x14ac:dyDescent="0.2">
      <c r="B19" s="86" t="s">
        <v>199</v>
      </c>
      <c r="C19" s="21">
        <f>'[1]3 dpf'!C15</f>
        <v>192</v>
      </c>
      <c r="D19" s="21">
        <f>'[1]3 dpf'!D15</f>
        <v>165</v>
      </c>
      <c r="E19" s="21">
        <f>'[1]3 dpf'!E15</f>
        <v>357</v>
      </c>
    </row>
    <row r="20" spans="2:7" x14ac:dyDescent="0.2">
      <c r="B20" s="16" t="s">
        <v>4</v>
      </c>
      <c r="C20" s="17">
        <f>'[1]3 dpf'!C16</f>
        <v>15185</v>
      </c>
      <c r="D20" s="17">
        <f>'[1]3 dpf'!D16</f>
        <v>15948</v>
      </c>
      <c r="E20" s="17">
        <f>'[1]3 dpf'!E16</f>
        <v>31133</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45230</v>
      </c>
      <c r="C27" s="13"/>
      <c r="D27" s="59"/>
      <c r="E27" s="59"/>
      <c r="F27" s="59"/>
      <c r="G27" s="59"/>
    </row>
    <row r="28" spans="2:7" x14ac:dyDescent="0.2">
      <c r="B28" s="14" t="s">
        <v>66</v>
      </c>
      <c r="C28" s="15">
        <f>'[1]3 dpf'!C39</f>
        <v>1211</v>
      </c>
      <c r="D28" s="59"/>
      <c r="E28" s="59"/>
      <c r="F28" s="59"/>
      <c r="G28" s="59"/>
    </row>
    <row r="29" spans="2:7" x14ac:dyDescent="0.2">
      <c r="B29" s="14" t="s">
        <v>65</v>
      </c>
      <c r="C29" s="15">
        <f>'[1]3 dpf'!C40</f>
        <v>2864</v>
      </c>
      <c r="D29" s="29"/>
      <c r="E29" s="29"/>
      <c r="F29" s="29"/>
      <c r="G29" s="29"/>
    </row>
    <row r="30" spans="2:7" x14ac:dyDescent="0.2">
      <c r="B30" s="14" t="s">
        <v>182</v>
      </c>
      <c r="C30" s="15">
        <f>'[1]3 dpf'!C41</f>
        <v>5</v>
      </c>
      <c r="D30" s="29"/>
      <c r="E30" s="29"/>
      <c r="F30" s="29"/>
      <c r="G30" s="29"/>
    </row>
    <row r="31" spans="2:7" x14ac:dyDescent="0.2">
      <c r="B31" s="14" t="s">
        <v>200</v>
      </c>
      <c r="C31" s="15">
        <f>'[1]3 dpf'!C42</f>
        <v>34</v>
      </c>
      <c r="D31" s="29"/>
      <c r="E31" s="29"/>
      <c r="F31" s="29"/>
      <c r="G31" s="29"/>
    </row>
    <row r="32" spans="2:7" x14ac:dyDescent="0.2">
      <c r="B32" s="16" t="s">
        <v>4</v>
      </c>
      <c r="C32" s="17">
        <f>'[1]3 dpf'!C43</f>
        <v>4114</v>
      </c>
      <c r="D32" s="58"/>
      <c r="E32" s="58"/>
      <c r="F32" s="58"/>
      <c r="G32" s="58"/>
    </row>
    <row r="33" spans="2:7" x14ac:dyDescent="0.2">
      <c r="B33" s="12">
        <f>'[1]3 dpf'!$B$44</f>
        <v>45260</v>
      </c>
      <c r="C33" s="15"/>
      <c r="D33" s="58"/>
      <c r="E33" s="58"/>
      <c r="F33" s="58"/>
      <c r="G33" s="58"/>
    </row>
    <row r="34" spans="2:7" x14ac:dyDescent="0.2">
      <c r="B34" s="14" t="s">
        <v>64</v>
      </c>
      <c r="C34" s="15">
        <f>'[1]3 dpf'!C45</f>
        <v>1212</v>
      </c>
      <c r="D34" s="30"/>
      <c r="E34" s="30"/>
      <c r="F34" s="30"/>
      <c r="G34" s="30"/>
    </row>
    <row r="35" spans="2:7" ht="13.5" customHeight="1" x14ac:dyDescent="0.2">
      <c r="B35" s="14" t="s">
        <v>65</v>
      </c>
      <c r="C35" s="15">
        <f>'[1]3 dpf'!C46</f>
        <v>2863</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35</v>
      </c>
      <c r="D37" s="59"/>
      <c r="E37" s="59"/>
      <c r="F37" s="59"/>
      <c r="G37" s="59"/>
    </row>
    <row r="38" spans="2:7" x14ac:dyDescent="0.2">
      <c r="B38" s="16" t="s">
        <v>4</v>
      </c>
      <c r="C38" s="17">
        <f>'[1]3 dpf'!C49</f>
        <v>4115</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M52" sqref="M52"/>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45230</v>
      </c>
      <c r="C8" s="7">
        <f>'[1]3 dpf'!C55</f>
        <v>1643.17144390422</v>
      </c>
      <c r="D8" s="7">
        <f>'[1]3 dpf'!D55</f>
        <v>1640.14310713433</v>
      </c>
      <c r="E8" s="95">
        <f>'[1]3 dpf'!E55</f>
        <v>11.169307395462999</v>
      </c>
      <c r="F8" s="95">
        <f>'[1]3 dpf'!F55</f>
        <v>56.449906505638999</v>
      </c>
      <c r="G8" s="96">
        <f>'[1]3 dpf'!G55</f>
        <v>214.81359399999999</v>
      </c>
      <c r="H8" s="87">
        <f>'[1]3 dpf'!H55</f>
        <v>208.36434399999999</v>
      </c>
      <c r="I8" s="87">
        <f>'[1]3 dpf'!I55</f>
        <v>105.334591</v>
      </c>
      <c r="J8" s="87">
        <f>'[1]3 dpf'!J55</f>
        <v>103.47909799999999</v>
      </c>
    </row>
    <row r="9" spans="2:10" x14ac:dyDescent="0.2">
      <c r="B9" s="76">
        <f>'[1]3 dpf'!B56</f>
        <v>45240</v>
      </c>
      <c r="C9" s="7">
        <f>'[1]3 dpf'!C56</f>
        <v>1661.3579717058799</v>
      </c>
      <c r="D9" s="7">
        <f>'[1]3 dpf'!D56</f>
        <v>1667.9057453271598</v>
      </c>
      <c r="E9" s="7">
        <f>'[1]3 dpf'!E56</f>
        <v>11.378202523040001</v>
      </c>
      <c r="F9" s="7">
        <f>'[1]3 dpf'!F56</f>
        <v>57.067473744866</v>
      </c>
      <c r="G9" s="97">
        <f>'[1]3 dpf'!G56</f>
        <v>216.52812500000002</v>
      </c>
      <c r="H9" s="87">
        <f>'[1]3 dpf'!H56</f>
        <v>210.692241</v>
      </c>
      <c r="I9" s="87">
        <f>'[1]3 dpf'!I56</f>
        <v>106.53267100000001</v>
      </c>
      <c r="J9" s="87">
        <f>'[1]3 dpf'!J56</f>
        <v>104.275308</v>
      </c>
    </row>
    <row r="10" spans="2:10" x14ac:dyDescent="0.2">
      <c r="B10" s="76">
        <f>'[1]3 dpf'!B57</f>
        <v>45250</v>
      </c>
      <c r="C10" s="7">
        <f>'[1]3 dpf'!C57</f>
        <v>1686.0441345954298</v>
      </c>
      <c r="D10" s="7">
        <f>'[1]3 dpf'!D57</f>
        <v>1683.8504178466101</v>
      </c>
      <c r="E10" s="7">
        <f>'[1]3 dpf'!E57</f>
        <v>11.535475421563</v>
      </c>
      <c r="F10" s="7">
        <f>'[1]3 dpf'!F57</f>
        <v>57.575197599752997</v>
      </c>
      <c r="G10" s="97">
        <f>'[1]3 dpf'!G57</f>
        <v>217.68025799999998</v>
      </c>
      <c r="H10" s="87">
        <f>'[1]3 dpf'!H57</f>
        <v>211.99778499999999</v>
      </c>
      <c r="I10" s="87">
        <f>'[1]3 dpf'!I57</f>
        <v>107.14552399999999</v>
      </c>
      <c r="J10" s="87">
        <f>'[1]3 dpf'!J57</f>
        <v>104.98279100000001</v>
      </c>
    </row>
    <row r="11" spans="2:10" x14ac:dyDescent="0.2">
      <c r="B11" s="76">
        <f>'[1]3 dpf'!B58</f>
        <v>45260</v>
      </c>
      <c r="C11" s="7">
        <f>'[1]3 dpf'!C58</f>
        <v>1698.4176505678302</v>
      </c>
      <c r="D11" s="7">
        <f>'[1]3 dpf'!D58</f>
        <v>1680.97419564488</v>
      </c>
      <c r="E11" s="7">
        <f>'[1]3 dpf'!E58</f>
        <v>11.22419990883</v>
      </c>
      <c r="F11" s="7">
        <f>'[1]3 dpf'!F58</f>
        <v>61.274461680854998</v>
      </c>
      <c r="G11" s="97">
        <f>'[1]3 dpf'!G58</f>
        <v>218.22161700000001</v>
      </c>
      <c r="H11" s="87">
        <f>'[1]3 dpf'!H58</f>
        <v>211.83175800000001</v>
      </c>
      <c r="I11" s="87">
        <f>'[1]3 dpf'!I58</f>
        <v>107.07861100000001</v>
      </c>
      <c r="J11" s="87">
        <f>'[1]3 dpf'!J58</f>
        <v>105.249239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O34" sqref="O34"/>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45260</v>
      </c>
      <c r="J4" s="126"/>
    </row>
    <row r="5" spans="2:12" ht="12.75" customHeight="1" x14ac:dyDescent="0.2">
      <c r="B5" s="32" t="s">
        <v>152</v>
      </c>
      <c r="F5" s="129" t="s">
        <v>153</v>
      </c>
      <c r="G5" s="129"/>
      <c r="H5" s="129"/>
      <c r="I5" s="129"/>
      <c r="J5" s="129"/>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1067.344443</v>
      </c>
      <c r="D9" s="50">
        <f>'[1]4 dpf inv'!D5</f>
        <v>0.62641033021971271</v>
      </c>
      <c r="E9" s="49">
        <f>'[1]4 dpf inv'!E5/10^6</f>
        <v>1055.1146311</v>
      </c>
      <c r="F9" s="50">
        <f>'[1]4 dpf inv'!F5</f>
        <v>0.62516568219889168</v>
      </c>
      <c r="G9" s="88">
        <f>'[1]4 dpf inv'!G5/10^6</f>
        <v>7.8096440199999995</v>
      </c>
      <c r="H9" s="50">
        <f>'[1]4 dpf inv'!H5</f>
        <v>0.67493647534150136</v>
      </c>
      <c r="I9" s="88">
        <f>'[1]4 dpf inv'!I5/10^6</f>
        <v>34.348570630000005</v>
      </c>
      <c r="J9" s="50">
        <f>'[1]4 dpf inv'!J5</f>
        <v>0.5512657372091605</v>
      </c>
      <c r="K9" s="47"/>
    </row>
    <row r="10" spans="2:12" ht="23.25" customHeight="1" x14ac:dyDescent="0.2">
      <c r="B10" s="36" t="s">
        <v>126</v>
      </c>
      <c r="C10" s="99">
        <f>'[1]4 dpf inv'!C6/10^6</f>
        <v>182.054925</v>
      </c>
      <c r="D10" s="100">
        <f>'[1]4 dpf inv'!D6</f>
        <v>0.106845626484772</v>
      </c>
      <c r="E10" s="99">
        <f>'[1]4 dpf inv'!E6/10^6</f>
        <v>28.163073600000001</v>
      </c>
      <c r="F10" s="100">
        <f>'[1]4 dpf inv'!F6</f>
        <v>1.668689505481126E-2</v>
      </c>
      <c r="G10" s="101">
        <f>'[1]4 dpf inv'!G6/10^6</f>
        <v>0</v>
      </c>
      <c r="H10" s="100">
        <f>'[1]4 dpf inv'!H6</f>
        <v>0</v>
      </c>
      <c r="I10" s="101">
        <f>'[1]4 dpf inv'!I6/10^6</f>
        <v>5.3097619299999996</v>
      </c>
      <c r="J10" s="100">
        <f>'[1]4 dpf inv'!J6</f>
        <v>8.5217223629971597E-2</v>
      </c>
      <c r="K10" s="47"/>
      <c r="L10" s="46"/>
    </row>
    <row r="11" spans="2:12" ht="21" customHeight="1" x14ac:dyDescent="0.2">
      <c r="B11" s="36" t="s">
        <v>149</v>
      </c>
      <c r="C11" s="99">
        <f>'[1]4 dpf inv'!C7/10^6</f>
        <v>885.13310144000002</v>
      </c>
      <c r="D11" s="100">
        <f>'[1]4 dpf inv'!D7</f>
        <v>0.51947290492562093</v>
      </c>
      <c r="E11" s="99">
        <f>'[1]4 dpf inv'!E7/10^6</f>
        <v>1026.7463449100001</v>
      </c>
      <c r="F11" s="100">
        <f>'[1]4 dpf inv'!F7</f>
        <v>0.60835719668836907</v>
      </c>
      <c r="G11" s="101">
        <f>'[1]4 dpf inv'!G7/10^6</f>
        <v>7.6505499199999996</v>
      </c>
      <c r="H11" s="100">
        <f>'[1]4 dpf inv'!H7</f>
        <v>0.66118701239202005</v>
      </c>
      <c r="I11" s="101">
        <f>'[1]4 dpf inv'!I7/10^6</f>
        <v>25.07822427</v>
      </c>
      <c r="J11" s="100">
        <f>'[1]4 dpf inv'!J7</f>
        <v>0.40248445674835959</v>
      </c>
      <c r="K11" s="47"/>
      <c r="L11" s="46"/>
    </row>
    <row r="12" spans="2:12" ht="21.75" customHeight="1" x14ac:dyDescent="0.2">
      <c r="B12" s="36" t="s">
        <v>148</v>
      </c>
      <c r="C12" s="99">
        <f>'[1]4 dpf inv'!C8/10^6</f>
        <v>0.15641656000000001</v>
      </c>
      <c r="D12" s="100">
        <f>'[1]4 dpf inv'!D8</f>
        <v>9.1798809319731001E-5</v>
      </c>
      <c r="E12" s="99">
        <f>'[1]4 dpf inv'!E8/10^6</f>
        <v>0.20521259</v>
      </c>
      <c r="F12" s="100">
        <f>'[1]4 dpf inv'!F8</f>
        <v>1.2159045571134006E-4</v>
      </c>
      <c r="G12" s="101">
        <f>'[1]4 dpf inv'!G8/10^6</f>
        <v>0.15909410000000002</v>
      </c>
      <c r="H12" s="100">
        <f>'[1]4 dpf inv'!H8</f>
        <v>1.374946294948132E-2</v>
      </c>
      <c r="I12" s="101">
        <f>'[1]4 dpf inv'!I8/10^6</f>
        <v>2.7616362099999998</v>
      </c>
      <c r="J12" s="100">
        <f>'[1]4 dpf inv'!J8</f>
        <v>4.4321943920411742E-2</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1.1989482199999999</v>
      </c>
      <c r="J13" s="100">
        <f>'[1]4 dpf inv'!J9</f>
        <v>1.9242112910417507E-2</v>
      </c>
      <c r="K13" s="47"/>
      <c r="L13" s="46"/>
    </row>
    <row r="14" spans="2:12" x14ac:dyDescent="0.2">
      <c r="B14" s="40" t="s">
        <v>166</v>
      </c>
      <c r="C14" s="67">
        <f>'[1]4 dpf inv'!C10/10^6</f>
        <v>512.93657361999999</v>
      </c>
      <c r="D14" s="68">
        <f>'[1]4 dpf inv'!D10</f>
        <v>0.30103568774852574</v>
      </c>
      <c r="E14" s="67">
        <f>'[1]4 dpf inv'!E10/10^6</f>
        <v>492.51050823000003</v>
      </c>
      <c r="F14" s="68">
        <f>'[1]4 dpf inv'!F10</f>
        <v>0.29181726685633375</v>
      </c>
      <c r="G14" s="89">
        <f>'[1]4 dpf inv'!G10/10^6</f>
        <v>3.2736443999999998</v>
      </c>
      <c r="H14" s="68">
        <f>'[1]4 dpf inv'!H10</f>
        <v>0.28291968330426459</v>
      </c>
      <c r="I14" s="89">
        <f>'[1]4 dpf inv'!I10/10^6</f>
        <v>18.221623709999999</v>
      </c>
      <c r="J14" s="68">
        <f>'[1]4 dpf inv'!J10</f>
        <v>0.29244177103741881</v>
      </c>
      <c r="K14" s="47"/>
      <c r="L14" s="46"/>
    </row>
    <row r="15" spans="2:12" ht="22.5" x14ac:dyDescent="0.2">
      <c r="B15" s="36" t="s">
        <v>147</v>
      </c>
      <c r="C15" s="99">
        <f>'[1]4 dpf inv'!C11/10^6</f>
        <v>168.79533411000003</v>
      </c>
      <c r="D15" s="100">
        <f>'[1]4 dpf inv'!D11</f>
        <v>9.9063748045757932E-2</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37.9625299</v>
      </c>
      <c r="D16" s="100">
        <f>'[1]4 dpf inv'!D12</f>
        <v>2.2279706468322068E-2</v>
      </c>
      <c r="E16" s="99">
        <f>'[1]4 dpf inv'!E12/10^6</f>
        <v>0</v>
      </c>
      <c r="F16" s="100">
        <f>'[1]4 dpf inv'!F12</f>
        <v>0</v>
      </c>
      <c r="G16" s="101">
        <f>'[1]4 dpf inv'!G12/10^6</f>
        <v>0</v>
      </c>
      <c r="H16" s="100">
        <f>'[1]4 dpf inv'!H12</f>
        <v>0</v>
      </c>
      <c r="I16" s="101">
        <f>'[1]4 dpf inv'!I12/10^6</f>
        <v>1.1360225100000001</v>
      </c>
      <c r="J16" s="100">
        <f>'[1]4 dpf inv'!J12</f>
        <v>1.8232208064995422E-2</v>
      </c>
      <c r="K16" s="73"/>
      <c r="L16" s="73"/>
    </row>
    <row r="17" spans="2:14" ht="22.5" x14ac:dyDescent="0.2">
      <c r="B17" s="36" t="s">
        <v>145</v>
      </c>
      <c r="C17" s="99">
        <f>'[1]4 dpf inv'!C13/10^6</f>
        <v>306.17870961</v>
      </c>
      <c r="D17" s="100">
        <f>'[1]4 dpf inv'!D13</f>
        <v>0.17969223323444578</v>
      </c>
      <c r="E17" s="99">
        <f>'[1]4 dpf inv'!E13/10^6</f>
        <v>492.51050823000003</v>
      </c>
      <c r="F17" s="100">
        <f>'[1]4 dpf inv'!F13</f>
        <v>0.29181726685633375</v>
      </c>
      <c r="G17" s="101">
        <f>'[1]4 dpf inv'!G13/10^6</f>
        <v>3.2736443999999998</v>
      </c>
      <c r="H17" s="100">
        <f>'[1]4 dpf inv'!H13</f>
        <v>0.28291968330426459</v>
      </c>
      <c r="I17" s="101">
        <f>'[1]4 dpf inv'!I13/10^6</f>
        <v>17.085601199999999</v>
      </c>
      <c r="J17" s="100">
        <f>'[1]4 dpf inv'!J13</f>
        <v>0.27420956297242333</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1580.2810166199999</v>
      </c>
      <c r="D19" s="68">
        <f>'[1]4 dpf inv'!D15</f>
        <v>0.92744601796823833</v>
      </c>
      <c r="E19" s="67">
        <f>'[1]4 dpf inv'!E15/10^6</f>
        <v>1547.6251393299999</v>
      </c>
      <c r="F19" s="68">
        <f>'[1]4 dpf inv'!F15</f>
        <v>0.91698294905522537</v>
      </c>
      <c r="G19" s="89">
        <f>'[1]4 dpf inv'!G15/10^6</f>
        <v>11.083288420000001</v>
      </c>
      <c r="H19" s="68">
        <f>'[1]4 dpf inv'!H15</f>
        <v>0.95785615864576601</v>
      </c>
      <c r="I19" s="89">
        <f>'[1]4 dpf inv'!I15/10^6</f>
        <v>52.57019434</v>
      </c>
      <c r="J19" s="68">
        <f>'[1]4 dpf inv'!J15</f>
        <v>0.84370750824657925</v>
      </c>
      <c r="K19" s="47"/>
      <c r="L19" s="46"/>
    </row>
    <row r="20" spans="2:14" x14ac:dyDescent="0.2">
      <c r="B20" s="34" t="s">
        <v>143</v>
      </c>
      <c r="C20" s="99">
        <f>'[1]4 dpf inv'!C16/10^6</f>
        <v>100.45419803</v>
      </c>
      <c r="D20" s="100">
        <f>'[1]4 dpf inv'!D16</f>
        <v>5.8955239587946878E-2</v>
      </c>
      <c r="E20" s="99">
        <f>'[1]4 dpf inv'!E16/10^6</f>
        <v>137.72746909</v>
      </c>
      <c r="F20" s="100">
        <f>'[1]4 dpf inv'!F16</f>
        <v>8.1604865133384857E-2</v>
      </c>
      <c r="G20" s="101">
        <f>'[1]4 dpf inv'!G16/10^6</f>
        <v>0.11350684</v>
      </c>
      <c r="H20" s="100">
        <f>'[1]4 dpf inv'!H16</f>
        <v>9.8096541046632409E-3</v>
      </c>
      <c r="I20" s="101">
        <f>'[1]4 dpf inv'!I16/10^6</f>
        <v>5.47799499</v>
      </c>
      <c r="J20" s="100">
        <f>'[1]4 dpf inv'!J16</f>
        <v>8.7917223080977963E-2</v>
      </c>
      <c r="K20" s="47"/>
      <c r="L20" s="46"/>
    </row>
    <row r="21" spans="2:14" ht="11.25" customHeight="1" x14ac:dyDescent="0.2">
      <c r="B21" s="39" t="s">
        <v>142</v>
      </c>
      <c r="C21" s="99">
        <f>'[1]4 dpf inv'!C17/10^6</f>
        <v>18.825308589999999</v>
      </c>
      <c r="D21" s="100">
        <f>'[1]4 dpf inv'!D17</f>
        <v>1.1048324510131819E-2</v>
      </c>
      <c r="E21" s="99">
        <f>'[1]4 dpf inv'!E17/10^6</f>
        <v>2.2097528399999997</v>
      </c>
      <c r="F21" s="100">
        <f>'[1]4 dpf inv'!F17</f>
        <v>1.3093000523263603E-3</v>
      </c>
      <c r="G21" s="101">
        <f>'[1]4 dpf inv'!G17/10^6</f>
        <v>0.37413668</v>
      </c>
      <c r="H21" s="100">
        <f>'[1]4 dpf inv'!H17</f>
        <v>3.2334187249570844E-2</v>
      </c>
      <c r="I21" s="101">
        <f>'[1]4 dpf inv'!I17/10^6</f>
        <v>0.17714307999999998</v>
      </c>
      <c r="J21" s="100">
        <f>'[1]4 dpf inv'!J17</f>
        <v>2.8429977957339322E-3</v>
      </c>
      <c r="K21" s="47"/>
      <c r="L21" s="46"/>
    </row>
    <row r="22" spans="2:14" x14ac:dyDescent="0.2">
      <c r="B22" s="39" t="s">
        <v>141</v>
      </c>
      <c r="C22" s="99">
        <f>'[1]4 dpf inv'!C18/10^6</f>
        <v>4.3456729200000002</v>
      </c>
      <c r="D22" s="100">
        <f>'[1]4 dpf inv'!D18</f>
        <v>2.5504179336829722E-3</v>
      </c>
      <c r="E22" s="99">
        <f>'[1]4 dpf inv'!E18/10^6</f>
        <v>0.17364399999999999</v>
      </c>
      <c r="F22" s="100">
        <f>'[1]4 dpf inv'!F18</f>
        <v>1.0288575906351522E-4</v>
      </c>
      <c r="G22" s="101">
        <f>'[1]4 dpf inv'!G18/10^6</f>
        <v>0</v>
      </c>
      <c r="H22" s="100">
        <f>'[1]4 dpf inv'!H18</f>
        <v>0</v>
      </c>
      <c r="I22" s="101">
        <f>'[1]4 dpf inv'!I18/10^6</f>
        <v>4.083221</v>
      </c>
      <c r="J22" s="100">
        <f>'[1]4 dpf inv'!J18</f>
        <v>6.5532270876708834E-2</v>
      </c>
      <c r="K22" s="47"/>
      <c r="L22" s="46"/>
    </row>
    <row r="23" spans="2:14" x14ac:dyDescent="0.2">
      <c r="B23" s="38" t="s">
        <v>63</v>
      </c>
      <c r="C23" s="66">
        <f>'[1]4 dpf inv'!C19/10^6</f>
        <v>1703.9061961599998</v>
      </c>
      <c r="D23" s="102">
        <f>'[1]4 dpf inv'!D19</f>
        <v>1</v>
      </c>
      <c r="E23" s="66">
        <f>'[1]4 dpf inv'!E19/10^6</f>
        <v>1687.7360052599997</v>
      </c>
      <c r="F23" s="102">
        <f>'[1]4 dpf inv'!F19</f>
        <v>1</v>
      </c>
      <c r="G23" s="90">
        <f>'[1]4 dpf inv'!G19/10^6</f>
        <v>11.570931939999999</v>
      </c>
      <c r="H23" s="102">
        <f>'[1]4 dpf inv'!H19</f>
        <v>1.0000000000000002</v>
      </c>
      <c r="I23" s="90">
        <f>'[1]4 dpf inv'!I19/10^6</f>
        <v>62.308553410000002</v>
      </c>
      <c r="J23" s="102">
        <f>'[1]4 dpf inv'!J19</f>
        <v>1</v>
      </c>
      <c r="K23" s="47"/>
      <c r="L23" s="46"/>
    </row>
    <row r="24" spans="2:14" x14ac:dyDescent="0.2">
      <c r="B24" s="37" t="s">
        <v>120</v>
      </c>
      <c r="C24" s="99">
        <f>'[1]4 dpf inv'!C20/10^6</f>
        <v>5.4885469200000001</v>
      </c>
      <c r="D24" s="100">
        <f>'[1]4 dpf inv'!D20</f>
        <v>3.2211555614794041E-3</v>
      </c>
      <c r="E24" s="99">
        <f>'[1]4 dpf inv'!E20/10^6</f>
        <v>6.7618123200000007</v>
      </c>
      <c r="F24" s="100">
        <f>'[1]4 dpf inv'!F20</f>
        <v>4.0064395728515176E-3</v>
      </c>
      <c r="G24" s="101">
        <f>'[1]4 dpf inv'!G20/10^6</f>
        <v>0.34673203000000002</v>
      </c>
      <c r="H24" s="100">
        <f>'[1]4 dpf inv'!H20</f>
        <v>2.9965782514143804E-2</v>
      </c>
      <c r="I24" s="101">
        <f>'[1]4 dpf inv'!I20/10^6</f>
        <v>1.0340918299999999</v>
      </c>
      <c r="J24" s="100">
        <f>'[1]4 dpf inv'!J20</f>
        <v>1.6596306179594868E-2</v>
      </c>
      <c r="K24" s="47"/>
      <c r="L24" s="46"/>
    </row>
    <row r="25" spans="2:14" x14ac:dyDescent="0.2">
      <c r="B25" s="48" t="s">
        <v>129</v>
      </c>
      <c r="C25" s="67">
        <f>'[1]4 dpf inv'!C21/10^6</f>
        <v>1698.4176505678302</v>
      </c>
      <c r="D25" s="68">
        <f>'[1]4 dpf inv'!D21</f>
        <v>0.99677884521780658</v>
      </c>
      <c r="E25" s="67">
        <f>'[1]4 dpf inv'!E21/10^6</f>
        <v>1680.97419564488</v>
      </c>
      <c r="F25" s="68">
        <f>'[1]4 dpf inv'!F21</f>
        <v>0.99599356202981637</v>
      </c>
      <c r="G25" s="89">
        <f>'[1]4 dpf inv'!G21/10^6</f>
        <v>11.22419990883</v>
      </c>
      <c r="H25" s="68">
        <f>'[1]4 dpf inv'!H21</f>
        <v>0.97003421738474083</v>
      </c>
      <c r="I25" s="89">
        <f>'[1]4 dpf inv'!I21/10^6</f>
        <v>61.274461680854998</v>
      </c>
      <c r="J25" s="68">
        <f>'[1]4 dpf inv'!J21</f>
        <v>0.98340369543904316</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6:H6"/>
    <mergeCell ref="F5:J5"/>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2023-11-10T14:35:30Z</cp:lastPrinted>
  <dcterms:created xsi:type="dcterms:W3CDTF">2006-04-20T10:37:43Z</dcterms:created>
  <dcterms:modified xsi:type="dcterms:W3CDTF">2023-12-12T07:57:44Z</dcterms:modified>
</cp:coreProperties>
</file>