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4\052024\"/>
    </mc:Choice>
  </mc:AlternateContent>
  <xr:revisionPtr revIDLastSave="0" documentId="13_ncr:1_{081D5DD7-7964-4D9C-83E0-1DD4A9D259D1}"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<sst xmlns="http://schemas.openxmlformats.org/spreadsheetml/2006/main" count="300" uniqueCount="193">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</sst>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0.10477391862839737</c:v>
                </c:pt>
                <c:pt idx="1">
                  <c:v>0.11444037105325461</c:v>
                </c:pt>
                <c:pt idx="2">
                  <c:v>4.4005227049983664E-2</c:v>
                </c:pt>
                <c:pt idx="3">
                  <c:v>0.10306477714575232</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0.31592165127664729</c:v>
                </c:pt>
                <c:pt idx="1">
                  <c:v>0.31773049136576581</c:v>
                </c:pt>
                <c:pt idx="2">
                  <c:v>0.41822933681803331</c:v>
                </c:pt>
                <c:pt idx="3">
                  <c:v>0.32720066798775355</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0.53334205071206886</c:v>
                </c:pt>
                <c:pt idx="1">
                  <c:v>0.52285363771370352</c:v>
                </c:pt>
                <c:pt idx="2">
                  <c:v>0.46592616791898073</c:v>
                </c:pt>
                <c:pt idx="3">
                  <c:v>0.52159043750864564</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4.5962379382886505E-2</c:v>
                </c:pt>
                <c:pt idx="1">
                  <c:v>4.4975499867276003E-2</c:v>
                </c:pt>
                <c:pt idx="2">
                  <c:v>7.183926821300228E-2</c:v>
                </c:pt>
                <c:pt idx="3">
                  <c:v>4.8144117357848439E-2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45412</c:v>
                </c:pt>
                <c:pt idx="1">
                  <c:v>45422</c:v>
                </c:pt>
                <c:pt idx="2">
                  <c:v>45432</c:v>
                </c:pt>
                <c:pt idx="3">
                  <c:v>45443</c:v>
                </c:pt>
              </c:numCache>
            </c:numRef>
          </c:cat>
          <c:val>
            <c:numRef>
              <c:f>'[1]1 zpf '!$C$44:$C$47</c:f>
              <c:numCache>
                <c:formatCode>General</c:formatCode>
                <c:ptCount val="4"/>
                <c:pt idx="0">
                  <c:v>63081.661809271398</c:v>
                </c:pt>
                <c:pt idx="1">
                  <c:v>64001.538829965102</c:v>
                </c:pt>
                <c:pt idx="2">
                  <c:v>64306.090726546099</c:v>
                </c:pt>
                <c:pt idx="3">
                  <c:v>64255.3881038244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45412</c:v>
                </c:pt>
                <c:pt idx="1">
                  <c:v>45422</c:v>
                </c:pt>
                <c:pt idx="2">
                  <c:v>45432</c:v>
                </c:pt>
                <c:pt idx="3">
                  <c:v>45443</c:v>
                </c:pt>
              </c:numCache>
            </c:numRef>
          </c:cat>
          <c:val>
            <c:numRef>
              <c:f>'[1]1 zpf '!$D$44:$D$47</c:f>
              <c:numCache>
                <c:formatCode>General</c:formatCode>
                <c:ptCount val="4"/>
                <c:pt idx="0">
                  <c:v>70934.328287580996</c:v>
                </c:pt>
                <c:pt idx="1">
                  <c:v>72002.031265229001</c:v>
                </c:pt>
                <c:pt idx="2">
                  <c:v>72334.1612693918</c:v>
                </c:pt>
                <c:pt idx="3">
                  <c:v>72282.841527035795</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45412</c:v>
                </c:pt>
                <c:pt idx="1">
                  <c:v>45422</c:v>
                </c:pt>
                <c:pt idx="2">
                  <c:v>45432</c:v>
                </c:pt>
                <c:pt idx="3">
                  <c:v>45443</c:v>
                </c:pt>
              </c:numCache>
            </c:numRef>
          </c:cat>
          <c:val>
            <c:numRef>
              <c:f>'[1]1 zpf '!$E$44:$E$47</c:f>
              <c:numCache>
                <c:formatCode>General</c:formatCode>
                <c:ptCount val="4"/>
                <c:pt idx="0">
                  <c:v>9986.1954927836396</c:v>
                </c:pt>
                <c:pt idx="1">
                  <c:v>10170.844568263201</c:v>
                </c:pt>
                <c:pt idx="2">
                  <c:v>10433.811106843001</c:v>
                </c:pt>
                <c:pt idx="3">
                  <c:v>10439.623715685901</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8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10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'[1]1 zpf '!$C$76:$C$107</c:f>
              <c:numCache>
                <c:formatCode>General</c:formatCode>
                <c:ptCount val="32"/>
                <c:pt idx="0">
                  <c:v>262.45569499999999</c:v>
                </c:pt>
                <c:pt idx="1">
                  <c:v>262.36437899999999</c:v>
                </c:pt>
                <c:pt idx="2">
                  <c:v>263.14585499999998</c:v>
                </c:pt>
                <c:pt idx="3">
                  <c:v>263.95483999999999</c:v>
                </c:pt>
                <c:pt idx="4">
                  <c:v>263.97184500000003</c:v>
                </c:pt>
                <c:pt idx="5">
                  <c:v>263.98895800000003</c:v>
                </c:pt>
                <c:pt idx="6">
                  <c:v>264.64048500000001</c:v>
                </c:pt>
                <c:pt idx="7">
                  <c:v>264.874461</c:v>
                </c:pt>
                <c:pt idx="8">
                  <c:v>264.32663200000002</c:v>
                </c:pt>
                <c:pt idx="9">
                  <c:v>264.84014200000001</c:v>
                </c:pt>
                <c:pt idx="10">
                  <c:v>265.16826400000002</c:v>
                </c:pt>
                <c:pt idx="11">
                  <c:v>264.885558</c:v>
                </c:pt>
                <c:pt idx="12">
                  <c:v>264.90278899999998</c:v>
                </c:pt>
                <c:pt idx="13">
                  <c:v>265.03623199999998</c:v>
                </c:pt>
                <c:pt idx="14">
                  <c:v>265.36968200000001</c:v>
                </c:pt>
                <c:pt idx="15">
                  <c:v>266.130381</c:v>
                </c:pt>
                <c:pt idx="16">
                  <c:v>265.69018699999998</c:v>
                </c:pt>
                <c:pt idx="17">
                  <c:v>265.57771700000001</c:v>
                </c:pt>
                <c:pt idx="18">
                  <c:v>265.72508700000003</c:v>
                </c:pt>
                <c:pt idx="19">
                  <c:v>265.74235599999997</c:v>
                </c:pt>
                <c:pt idx="20">
                  <c:v>265.83813600000002</c:v>
                </c:pt>
                <c:pt idx="21">
                  <c:v>265.71784200000002</c:v>
                </c:pt>
                <c:pt idx="22">
                  <c:v>265.40574799999996</c:v>
                </c:pt>
                <c:pt idx="23">
                  <c:v>264.94819100000001</c:v>
                </c:pt>
                <c:pt idx="24">
                  <c:v>265.25692800000002</c:v>
                </c:pt>
                <c:pt idx="25">
                  <c:v>265.274247</c:v>
                </c:pt>
                <c:pt idx="26">
                  <c:v>265.29142899999999</c:v>
                </c:pt>
                <c:pt idx="27">
                  <c:v>265.35113999999999</c:v>
                </c:pt>
                <c:pt idx="28">
                  <c:v>265.34294</c:v>
                </c:pt>
                <c:pt idx="29">
                  <c:v>264.38591500000001</c:v>
                </c:pt>
                <c:pt idx="30">
                  <c:v>264.67336899999998</c:v>
                </c:pt>
                <c:pt idx="31">
                  <c:v>265.38291199999998</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'[1]1 zpf '!$D$76:$D$107</c:f>
              <c:numCache>
                <c:formatCode>General</c:formatCode>
                <c:ptCount val="32"/>
                <c:pt idx="0">
                  <c:v>272.08509600000002</c:v>
                </c:pt>
                <c:pt idx="1">
                  <c:v>271.90553799999998</c:v>
                </c:pt>
                <c:pt idx="2">
                  <c:v>272.81399299999998</c:v>
                </c:pt>
                <c:pt idx="3">
                  <c:v>273.82750000000004</c:v>
                </c:pt>
                <c:pt idx="4">
                  <c:v>273.844628</c:v>
                </c:pt>
                <c:pt idx="5">
                  <c:v>273.86175100000003</c:v>
                </c:pt>
                <c:pt idx="6">
                  <c:v>274.622794</c:v>
                </c:pt>
                <c:pt idx="7">
                  <c:v>274.75790599999999</c:v>
                </c:pt>
                <c:pt idx="8">
                  <c:v>274.24605500000001</c:v>
                </c:pt>
                <c:pt idx="9">
                  <c:v>274.70915100000002</c:v>
                </c:pt>
                <c:pt idx="10">
                  <c:v>275.11060600000002</c:v>
                </c:pt>
                <c:pt idx="11">
                  <c:v>274.80370099999999</c:v>
                </c:pt>
                <c:pt idx="12">
                  <c:v>274.82093400000002</c:v>
                </c:pt>
                <c:pt idx="13">
                  <c:v>274.93216799999999</c:v>
                </c:pt>
                <c:pt idx="14">
                  <c:v>275.28700099999998</c:v>
                </c:pt>
                <c:pt idx="15">
                  <c:v>276.23215600000003</c:v>
                </c:pt>
                <c:pt idx="16">
                  <c:v>275.77276599999999</c:v>
                </c:pt>
                <c:pt idx="17">
                  <c:v>275.64564000000001</c:v>
                </c:pt>
                <c:pt idx="18">
                  <c:v>275.80892499999999</c:v>
                </c:pt>
                <c:pt idx="19">
                  <c:v>275.82612999999998</c:v>
                </c:pt>
                <c:pt idx="20">
                  <c:v>275.98838599999999</c:v>
                </c:pt>
                <c:pt idx="21">
                  <c:v>275.85114599999997</c:v>
                </c:pt>
                <c:pt idx="22">
                  <c:v>275.52756600000004</c:v>
                </c:pt>
                <c:pt idx="23">
                  <c:v>275.35520200000002</c:v>
                </c:pt>
                <c:pt idx="24">
                  <c:v>275.68080700000002</c:v>
                </c:pt>
                <c:pt idx="25">
                  <c:v>275.697992</c:v>
                </c:pt>
                <c:pt idx="26">
                  <c:v>275.71518200000003</c:v>
                </c:pt>
                <c:pt idx="27">
                  <c:v>275.76813799999996</c:v>
                </c:pt>
                <c:pt idx="28">
                  <c:v>275.91652600000003</c:v>
                </c:pt>
                <c:pt idx="29">
                  <c:v>274.87192800000003</c:v>
                </c:pt>
                <c:pt idx="30">
                  <c:v>274.861512</c:v>
                </c:pt>
                <c:pt idx="31">
                  <c:v>275.55429300000003</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'[1]1 zpf '!$E$76:$E$107</c:f>
              <c:numCache>
                <c:formatCode>General</c:formatCode>
                <c:ptCount val="32"/>
                <c:pt idx="0">
                  <c:v>120.056865</c:v>
                </c:pt>
                <c:pt idx="1">
                  <c:v>119.986287</c:v>
                </c:pt>
                <c:pt idx="2">
                  <c:v>120.369607</c:v>
                </c:pt>
                <c:pt idx="3">
                  <c:v>120.839275</c:v>
                </c:pt>
                <c:pt idx="4">
                  <c:v>120.84821699999999</c:v>
                </c:pt>
                <c:pt idx="5">
                  <c:v>120.85724999999999</c:v>
                </c:pt>
                <c:pt idx="6">
                  <c:v>121.209125</c:v>
                </c:pt>
                <c:pt idx="7">
                  <c:v>121.299959</c:v>
                </c:pt>
                <c:pt idx="8">
                  <c:v>121.07858499999999</c:v>
                </c:pt>
                <c:pt idx="9">
                  <c:v>121.317182</c:v>
                </c:pt>
                <c:pt idx="10">
                  <c:v>121.49518499999999</c:v>
                </c:pt>
                <c:pt idx="11">
                  <c:v>121.35343</c:v>
                </c:pt>
                <c:pt idx="12">
                  <c:v>121.36246700000001</c:v>
                </c:pt>
                <c:pt idx="13">
                  <c:v>121.38739100000001</c:v>
                </c:pt>
                <c:pt idx="14">
                  <c:v>121.553985</c:v>
                </c:pt>
                <c:pt idx="15">
                  <c:v>121.97192600000001</c:v>
                </c:pt>
                <c:pt idx="16">
                  <c:v>121.766368</c:v>
                </c:pt>
                <c:pt idx="17">
                  <c:v>121.721773</c:v>
                </c:pt>
                <c:pt idx="18">
                  <c:v>121.79855800000001</c:v>
                </c:pt>
                <c:pt idx="19">
                  <c:v>121.80748</c:v>
                </c:pt>
                <c:pt idx="20">
                  <c:v>121.851151</c:v>
                </c:pt>
                <c:pt idx="21">
                  <c:v>121.83383600000001</c:v>
                </c:pt>
                <c:pt idx="22">
                  <c:v>121.67529999999999</c:v>
                </c:pt>
                <c:pt idx="23">
                  <c:v>121.53612800000001</c:v>
                </c:pt>
                <c:pt idx="24">
                  <c:v>121.71499900000001</c:v>
                </c:pt>
                <c:pt idx="25">
                  <c:v>121.723905</c:v>
                </c:pt>
                <c:pt idx="26">
                  <c:v>121.73277900000001</c:v>
                </c:pt>
                <c:pt idx="27">
                  <c:v>121.746211</c:v>
                </c:pt>
                <c:pt idx="28">
                  <c:v>121.79102899999999</c:v>
                </c:pt>
                <c:pt idx="29">
                  <c:v>121.335521</c:v>
                </c:pt>
                <c:pt idx="30">
                  <c:v>121.363195</c:v>
                </c:pt>
                <c:pt idx="31">
                  <c:v>121.77407100000001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10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3.0253473751532804E-2</c:v>
                </c:pt>
                <c:pt idx="1">
                  <c:v>1.4858396651284612E-2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0.62848319165302058</c:v>
                </c:pt>
                <c:pt idx="1">
                  <c:v>0.66265244270432688</c:v>
                </c:pt>
                <c:pt idx="2">
                  <c:v>0.65873388120710341</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1.2259864615207671E-5</c:v>
                </c:pt>
                <c:pt idx="1">
                  <c:v>4.6224586651045872E-3</c:v>
                </c:pt>
                <c:pt idx="2">
                  <c:v>3.4562308117616236E-2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7.5129957264879407E-2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0"/>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delete val="1"/>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1.6826194853245491E-2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0.20915591318330373</c:v>
                </c:pt>
                <c:pt idx="1">
                  <c:v>0.29747599192717372</c:v>
                </c:pt>
                <c:pt idx="2">
                  <c:v>0.29178648560637699</c:v>
                </c:pt>
              </c:numCache>
            </c:numRef>
          </c:val>
          <c:extLst>
            <c:ext xmlns:c16="http://schemas.microsoft.com/office/drawing/2014/chart" uri="{C3380CC4-5D6E-409C-BE32-E72D297353CC}">
              <c16:uniqueId val="{0000000B-3510-40E4-8AA5-30ED2B2C50F9}"/>
            </c:ext>
          </c:extLst>
        </c:ser>
        <c:ser>
          <c:idx val="10"/>
          <c:order val="7"/>
          <c:tx>
            <c:strRef>
              <c:f>'[1]2 zpf inv'!$B$34</c:f>
              <c:strCache>
                <c:ptCount val="1"/>
                <c:pt idx="0">
                  <c:v>Краткорочни хартии од странски издавачи </c:v>
                </c:pt>
              </c:strCache>
            </c:strRef>
          </c:tx>
          <c:invertIfNegative val="0"/>
          <c:val>
            <c:numRef>
              <c:f>('[1]2 zpf inv'!$D$34,'[1]2 zpf inv'!$F$34,'[1]2 zpf inv'!$H$34)</c:f>
              <c:numCache>
                <c:formatCode>General</c:formatCode>
                <c:ptCount val="3"/>
                <c:pt idx="0">
                  <c:v>0</c:v>
                </c:pt>
                <c:pt idx="1">
                  <c:v>0</c:v>
                </c:pt>
                <c:pt idx="2">
                  <c:v>0</c:v>
                </c:pt>
              </c:numCache>
            </c:numRef>
          </c:val>
          <c:extLst>
            <c:ext xmlns:c16="http://schemas.microsoft.com/office/drawing/2014/chart" uri="{C3380CC4-5D6E-409C-BE32-E72D297353CC}">
              <c16:uniqueId val="{00000001-4E33-43D3-BF9B-94531B734482}"/>
            </c:ext>
          </c:extLst>
        </c:ser>
        <c:ser>
          <c:idx val="7"/>
          <c:order val="8"/>
          <c:tx>
            <c:strRef>
              <c:f>'[1]2 zpf inv'!$B$35</c:f>
              <c:strCache>
                <c:ptCount val="1"/>
                <c:pt idx="0">
                  <c:v>Депозити </c:v>
                </c:pt>
              </c:strCache>
            </c:strRef>
          </c:tx>
          <c:invertIfNegative val="0"/>
          <c:dLbls>
            <c:dLbl>
              <c:idx val="0"/>
              <c:layout>
                <c:manualLayout>
                  <c:x val="0"/>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33-43D3-BF9B-94531B734482}"/>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3.2459888454039763E-2</c:v>
                </c:pt>
                <c:pt idx="1">
                  <c:v>1.7889159373903639E-2</c:v>
                </c:pt>
                <c:pt idx="2">
                  <c:v>1.3016453769275854E-2</c:v>
                </c:pt>
              </c:numCache>
            </c:numRef>
          </c:val>
          <c:extLst>
            <c:ext xmlns:c16="http://schemas.microsoft.com/office/drawing/2014/chart" uri="{C3380CC4-5D6E-409C-BE32-E72D297353CC}">
              <c16:uniqueId val="{0000000C-3510-40E4-8AA5-30ED2B2C50F9}"/>
            </c:ext>
          </c:extLst>
        </c:ser>
        <c:ser>
          <c:idx val="8"/>
          <c:order val="9"/>
          <c:tx>
            <c:strRef>
              <c:f>'[1]2 zpf inv'!$B$36</c:f>
              <c:strCache>
                <c:ptCount val="1"/>
                <c:pt idx="0">
                  <c:v>Парични средства </c:v>
                </c:pt>
              </c:strCache>
            </c:strRef>
          </c:tx>
          <c:invertIfNegative val="0"/>
          <c:dLbls>
            <c:dLbl>
              <c:idx val="0"/>
              <c:layout>
                <c:manualLayout>
                  <c:x val="8.4254870984728798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3.4478214155333996E-3</c:v>
                </c:pt>
                <c:pt idx="1">
                  <c:v>8.229919460771317E-4</c:v>
                </c:pt>
                <c:pt idx="2">
                  <c:v>6.860351336281792E-5</c:v>
                </c:pt>
              </c:numCache>
            </c:numRef>
          </c:val>
          <c:extLst>
            <c:ext xmlns:c16="http://schemas.microsoft.com/office/drawing/2014/chart" uri="{C3380CC4-5D6E-409C-BE32-E72D297353CC}">
              <c16:uniqueId val="{0000000E-3510-40E4-8AA5-30ED2B2C50F9}"/>
            </c:ext>
          </c:extLst>
        </c:ser>
        <c:ser>
          <c:idx val="9"/>
          <c:order val="10"/>
          <c:tx>
            <c:strRef>
              <c:f>'[1]2 zpf inv'!$B$37</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inv'!$D$37,'[1]2 zpf inv'!$F$37,'[1]2 zpf inv'!$H$37)</c:f>
              <c:numCache>
                <c:formatCode>General</c:formatCode>
                <c:ptCount val="3"/>
                <c:pt idx="0">
                  <c:v>4.2312995598294953E-3</c:v>
                </c:pt>
                <c:pt idx="1">
                  <c:v>1.6785587321293096E-3</c:v>
                </c:pt>
                <c:pt idx="2">
                  <c:v>1.8322677862646916E-3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34438349234781673"/>
          <c:h val="0.28034931997136719"/>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0.69400785854616898</c:v>
                </c:pt>
                <c:pt idx="1">
                  <c:v>0.33799318352492635</c:v>
                </c:pt>
                <c:pt idx="2">
                  <c:v>0.72560975609756095</c:v>
                </c:pt>
                <c:pt idx="3">
                  <c:v>0.52641509433962264</c:v>
                </c:pt>
                <c:pt idx="4">
                  <c:v>0.50035651176488827</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0.30599214145383102</c:v>
                </c:pt>
                <c:pt idx="1">
                  <c:v>0.66200681647507365</c:v>
                </c:pt>
                <c:pt idx="2">
                  <c:v>0.27439024390243905</c:v>
                </c:pt>
                <c:pt idx="3">
                  <c:v>0.47358490566037736</c:v>
                </c:pt>
                <c:pt idx="4">
                  <c:v>0.49964348823511173</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45412</c:v>
                </c:pt>
                <c:pt idx="1">
                  <c:v>45422</c:v>
                </c:pt>
                <c:pt idx="2">
                  <c:v>45432</c:v>
                </c:pt>
                <c:pt idx="3">
                  <c:v>45443</c:v>
                </c:pt>
              </c:numCache>
            </c:numRef>
          </c:cat>
          <c:val>
            <c:numRef>
              <c:f>'[1]3 dpf'!$C$55:$C$58</c:f>
              <c:numCache>
                <c:formatCode>General</c:formatCode>
                <c:ptCount val="4"/>
                <c:pt idx="0">
                  <c:v>1875.8734563570199</c:v>
                </c:pt>
                <c:pt idx="1">
                  <c:v>1898.1071693041799</c:v>
                </c:pt>
                <c:pt idx="2">
                  <c:v>1903.20123169515</c:v>
                </c:pt>
                <c:pt idx="3">
                  <c:v>1911.3518986475301</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45412</c:v>
                </c:pt>
                <c:pt idx="1">
                  <c:v>45422</c:v>
                </c:pt>
                <c:pt idx="2">
                  <c:v>45432</c:v>
                </c:pt>
                <c:pt idx="3">
                  <c:v>45443</c:v>
                </c:pt>
              </c:numCache>
            </c:numRef>
          </c:cat>
          <c:val>
            <c:numRef>
              <c:f>'[1]3 dpf'!$D$55:$D$58</c:f>
              <c:numCache>
                <c:formatCode>General</c:formatCode>
                <c:ptCount val="4"/>
                <c:pt idx="0">
                  <c:v>1804.61529790076</c:v>
                </c:pt>
                <c:pt idx="1">
                  <c:v>1826.6091747769401</c:v>
                </c:pt>
                <c:pt idx="2">
                  <c:v>1841.3344220561701</c:v>
                </c:pt>
                <c:pt idx="3">
                  <c:v>1836.3804493849102</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45412</c:v>
                </c:pt>
                <c:pt idx="1">
                  <c:v>45422</c:v>
                </c:pt>
                <c:pt idx="2">
                  <c:v>45432</c:v>
                </c:pt>
                <c:pt idx="3">
                  <c:v>45443</c:v>
                </c:pt>
              </c:numCache>
            </c:numRef>
          </c:cat>
          <c:val>
            <c:numRef>
              <c:f>'[1]3 dpf'!$E$55:$E$58</c:f>
              <c:numCache>
                <c:formatCode>General</c:formatCode>
                <c:ptCount val="4"/>
                <c:pt idx="0">
                  <c:v>11.783148293851999</c:v>
                </c:pt>
                <c:pt idx="1">
                  <c:v>12.02467577322</c:v>
                </c:pt>
                <c:pt idx="2">
                  <c:v>12.106744413809</c:v>
                </c:pt>
                <c:pt idx="3">
                  <c:v>12.110914014303001</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45412</c:v>
                </c:pt>
                <c:pt idx="1">
                  <c:v>45422</c:v>
                </c:pt>
                <c:pt idx="2">
                  <c:v>45432</c:v>
                </c:pt>
                <c:pt idx="3">
                  <c:v>45443</c:v>
                </c:pt>
              </c:numCache>
            </c:numRef>
          </c:cat>
          <c:val>
            <c:numRef>
              <c:f>'[1]3 dpf'!$F$55:$F$58</c:f>
              <c:numCache>
                <c:formatCode>General</c:formatCode>
                <c:ptCount val="4"/>
                <c:pt idx="0">
                  <c:v>97.631572724245004</c:v>
                </c:pt>
                <c:pt idx="1">
                  <c:v>99.234079274595004</c:v>
                </c:pt>
                <c:pt idx="2">
                  <c:v>98.663217918752991</c:v>
                </c:pt>
                <c:pt idx="3">
                  <c:v>101.55291698249599</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'[1]3 dpf'!$C$85:$C$116</c:f>
              <c:numCache>
                <c:formatCode>General</c:formatCode>
                <c:ptCount val="32"/>
                <c:pt idx="0">
                  <c:v>230.89856700000001</c:v>
                </c:pt>
                <c:pt idx="1">
                  <c:v>230.80965599999999</c:v>
                </c:pt>
                <c:pt idx="2">
                  <c:v>231.56570200000002</c:v>
                </c:pt>
                <c:pt idx="3">
                  <c:v>232.200852</c:v>
                </c:pt>
                <c:pt idx="4">
                  <c:v>232.21329300000002</c:v>
                </c:pt>
                <c:pt idx="5">
                  <c:v>232.225481</c:v>
                </c:pt>
                <c:pt idx="6">
                  <c:v>232.74575999999999</c:v>
                </c:pt>
                <c:pt idx="7">
                  <c:v>232.89463600000002</c:v>
                </c:pt>
                <c:pt idx="8">
                  <c:v>232.43096800000001</c:v>
                </c:pt>
                <c:pt idx="9">
                  <c:v>232.86920000000001</c:v>
                </c:pt>
                <c:pt idx="10">
                  <c:v>233.29681300000001</c:v>
                </c:pt>
                <c:pt idx="11">
                  <c:v>233.05876400000002</c:v>
                </c:pt>
                <c:pt idx="12">
                  <c:v>233.07096099999998</c:v>
                </c:pt>
                <c:pt idx="13">
                  <c:v>233.12678300000002</c:v>
                </c:pt>
                <c:pt idx="14">
                  <c:v>233.37582799999998</c:v>
                </c:pt>
                <c:pt idx="15">
                  <c:v>234.00081200000002</c:v>
                </c:pt>
                <c:pt idx="16">
                  <c:v>233.80113699999998</c:v>
                </c:pt>
                <c:pt idx="17">
                  <c:v>233.68351200000001</c:v>
                </c:pt>
                <c:pt idx="18">
                  <c:v>233.802954</c:v>
                </c:pt>
                <c:pt idx="19">
                  <c:v>233.815167</c:v>
                </c:pt>
                <c:pt idx="20">
                  <c:v>233.88040699999999</c:v>
                </c:pt>
                <c:pt idx="21">
                  <c:v>233.68821799999998</c:v>
                </c:pt>
                <c:pt idx="22">
                  <c:v>233.40142900000001</c:v>
                </c:pt>
                <c:pt idx="23">
                  <c:v>233.19322100000002</c:v>
                </c:pt>
                <c:pt idx="24">
                  <c:v>233.42818100000002</c:v>
                </c:pt>
                <c:pt idx="25">
                  <c:v>233.44046399999999</c:v>
                </c:pt>
                <c:pt idx="26">
                  <c:v>233.452618</c:v>
                </c:pt>
                <c:pt idx="27">
                  <c:v>233.48287499999998</c:v>
                </c:pt>
                <c:pt idx="28">
                  <c:v>233.44555599999998</c:v>
                </c:pt>
                <c:pt idx="29">
                  <c:v>232.63113999999999</c:v>
                </c:pt>
                <c:pt idx="30">
                  <c:v>233.03823</c:v>
                </c:pt>
                <c:pt idx="31">
                  <c:v>233.69334799999999</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'[1]3 dpf'!$D$85:$D$116</c:f>
              <c:numCache>
                <c:formatCode>General</c:formatCode>
                <c:ptCount val="32"/>
                <c:pt idx="0">
                  <c:v>220.64121799999998</c:v>
                </c:pt>
                <c:pt idx="1">
                  <c:v>220.49393899999998</c:v>
                </c:pt>
                <c:pt idx="2">
                  <c:v>221.23960099999999</c:v>
                </c:pt>
                <c:pt idx="3">
                  <c:v>222.06476999999998</c:v>
                </c:pt>
                <c:pt idx="4">
                  <c:v>222.07512399999999</c:v>
                </c:pt>
                <c:pt idx="5">
                  <c:v>222.085565</c:v>
                </c:pt>
                <c:pt idx="6">
                  <c:v>222.698857</c:v>
                </c:pt>
                <c:pt idx="7">
                  <c:v>222.795762</c:v>
                </c:pt>
                <c:pt idx="8">
                  <c:v>222.36312599999999</c:v>
                </c:pt>
                <c:pt idx="9">
                  <c:v>222.74232500000002</c:v>
                </c:pt>
                <c:pt idx="10">
                  <c:v>223.067238</c:v>
                </c:pt>
                <c:pt idx="11">
                  <c:v>222.808358</c:v>
                </c:pt>
                <c:pt idx="12">
                  <c:v>222.81877600000001</c:v>
                </c:pt>
                <c:pt idx="13">
                  <c:v>222.92626300000001</c:v>
                </c:pt>
                <c:pt idx="14">
                  <c:v>223.22215299999999</c:v>
                </c:pt>
                <c:pt idx="15">
                  <c:v>223.99539999999999</c:v>
                </c:pt>
                <c:pt idx="16">
                  <c:v>223.59103200000001</c:v>
                </c:pt>
                <c:pt idx="17">
                  <c:v>223.51047700000001</c:v>
                </c:pt>
                <c:pt idx="18">
                  <c:v>223.64148400000002</c:v>
                </c:pt>
                <c:pt idx="19">
                  <c:v>223.65178800000001</c:v>
                </c:pt>
                <c:pt idx="20">
                  <c:v>223.778121</c:v>
                </c:pt>
                <c:pt idx="21">
                  <c:v>223.641141</c:v>
                </c:pt>
                <c:pt idx="22">
                  <c:v>223.39462900000001</c:v>
                </c:pt>
                <c:pt idx="23">
                  <c:v>223.257509</c:v>
                </c:pt>
                <c:pt idx="24">
                  <c:v>223.530081</c:v>
                </c:pt>
                <c:pt idx="25">
                  <c:v>223.54034900000002</c:v>
                </c:pt>
                <c:pt idx="26">
                  <c:v>223.550691</c:v>
                </c:pt>
                <c:pt idx="27">
                  <c:v>223.58638900000003</c:v>
                </c:pt>
                <c:pt idx="28">
                  <c:v>223.70823600000003</c:v>
                </c:pt>
                <c:pt idx="29">
                  <c:v>222.83378900000002</c:v>
                </c:pt>
                <c:pt idx="30">
                  <c:v>222.84022100000001</c:v>
                </c:pt>
                <c:pt idx="31">
                  <c:v>223.38503399999999</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'[1]3 dpf'!$E$85:$E$116</c:f>
              <c:numCache>
                <c:formatCode>General</c:formatCode>
                <c:ptCount val="32"/>
                <c:pt idx="0">
                  <c:v>111.25984700000001</c:v>
                </c:pt>
                <c:pt idx="1">
                  <c:v>111.191712</c:v>
                </c:pt>
                <c:pt idx="2">
                  <c:v>111.499111</c:v>
                </c:pt>
                <c:pt idx="3">
                  <c:v>111.89590200000001</c:v>
                </c:pt>
                <c:pt idx="4">
                  <c:v>111.90192199999998</c:v>
                </c:pt>
                <c:pt idx="5">
                  <c:v>111.90794700000001</c:v>
                </c:pt>
                <c:pt idx="6">
                  <c:v>112.193702</c:v>
                </c:pt>
                <c:pt idx="7">
                  <c:v>112.258701</c:v>
                </c:pt>
                <c:pt idx="8">
                  <c:v>112.07863399999999</c:v>
                </c:pt>
                <c:pt idx="9">
                  <c:v>112.287553</c:v>
                </c:pt>
                <c:pt idx="10">
                  <c:v>112.440856</c:v>
                </c:pt>
                <c:pt idx="11">
                  <c:v>112.31787800000001</c:v>
                </c:pt>
                <c:pt idx="12">
                  <c:v>112.32385400000001</c:v>
                </c:pt>
                <c:pt idx="13">
                  <c:v>112.34525799999999</c:v>
                </c:pt>
                <c:pt idx="14">
                  <c:v>112.48226700000001</c:v>
                </c:pt>
                <c:pt idx="15">
                  <c:v>112.860495</c:v>
                </c:pt>
                <c:pt idx="16">
                  <c:v>112.66889500000001</c:v>
                </c:pt>
                <c:pt idx="17">
                  <c:v>112.620992</c:v>
                </c:pt>
                <c:pt idx="18">
                  <c:v>112.689446</c:v>
                </c:pt>
                <c:pt idx="19">
                  <c:v>112.695177</c:v>
                </c:pt>
                <c:pt idx="20">
                  <c:v>112.73614099999999</c:v>
                </c:pt>
                <c:pt idx="21">
                  <c:v>112.720394</c:v>
                </c:pt>
                <c:pt idx="22">
                  <c:v>112.58184600000001</c:v>
                </c:pt>
                <c:pt idx="23">
                  <c:v>112.457786</c:v>
                </c:pt>
                <c:pt idx="24">
                  <c:v>112.620161</c:v>
                </c:pt>
                <c:pt idx="25">
                  <c:v>112.625879</c:v>
                </c:pt>
                <c:pt idx="26">
                  <c:v>112.63159800000001</c:v>
                </c:pt>
                <c:pt idx="27">
                  <c:v>112.64619800000001</c:v>
                </c:pt>
                <c:pt idx="28">
                  <c:v>112.694749</c:v>
                </c:pt>
                <c:pt idx="29">
                  <c:v>112.28477599999999</c:v>
                </c:pt>
                <c:pt idx="30">
                  <c:v>112.29844</c:v>
                </c:pt>
                <c:pt idx="31">
                  <c:v>112.66824700000001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'[1]3 dpf'!$F$85:$F$116</c:f>
              <c:numCache>
                <c:formatCode>General</c:formatCode>
                <c:ptCount val="32"/>
                <c:pt idx="0">
                  <c:v>111.978008</c:v>
                </c:pt>
                <c:pt idx="1">
                  <c:v>111.900684</c:v>
                </c:pt>
                <c:pt idx="2">
                  <c:v>111.76299</c:v>
                </c:pt>
                <c:pt idx="3">
                  <c:v>112.11498499999999</c:v>
                </c:pt>
                <c:pt idx="4">
                  <c:v>112.12188399999999</c:v>
                </c:pt>
                <c:pt idx="5">
                  <c:v>112.12878499999999</c:v>
                </c:pt>
                <c:pt idx="6">
                  <c:v>112.309912</c:v>
                </c:pt>
                <c:pt idx="7">
                  <c:v>112.603072</c:v>
                </c:pt>
                <c:pt idx="8">
                  <c:v>112.563857</c:v>
                </c:pt>
                <c:pt idx="9">
                  <c:v>112.639295</c:v>
                </c:pt>
                <c:pt idx="10">
                  <c:v>112.870953</c:v>
                </c:pt>
                <c:pt idx="11">
                  <c:v>112.84192600000002</c:v>
                </c:pt>
                <c:pt idx="12">
                  <c:v>112.849029</c:v>
                </c:pt>
                <c:pt idx="13">
                  <c:v>112.89672300000001</c:v>
                </c:pt>
                <c:pt idx="14">
                  <c:v>112.919297</c:v>
                </c:pt>
                <c:pt idx="15">
                  <c:v>113.207285</c:v>
                </c:pt>
                <c:pt idx="16">
                  <c:v>113.253114</c:v>
                </c:pt>
                <c:pt idx="17">
                  <c:v>113.11439900000001</c:v>
                </c:pt>
                <c:pt idx="18">
                  <c:v>113.136796</c:v>
                </c:pt>
                <c:pt idx="19">
                  <c:v>113.14390300000001</c:v>
                </c:pt>
                <c:pt idx="20">
                  <c:v>113.31812499999999</c:v>
                </c:pt>
                <c:pt idx="21">
                  <c:v>113.212717</c:v>
                </c:pt>
                <c:pt idx="22">
                  <c:v>113.30735800000001</c:v>
                </c:pt>
                <c:pt idx="23">
                  <c:v>113.388424</c:v>
                </c:pt>
                <c:pt idx="24">
                  <c:v>113.271984</c:v>
                </c:pt>
                <c:pt idx="25">
                  <c:v>113.27905100000001</c:v>
                </c:pt>
                <c:pt idx="26">
                  <c:v>113.286119</c:v>
                </c:pt>
                <c:pt idx="27">
                  <c:v>113.34071900000001</c:v>
                </c:pt>
                <c:pt idx="28">
                  <c:v>113.290881</c:v>
                </c:pt>
                <c:pt idx="29">
                  <c:v>113.170484</c:v>
                </c:pt>
                <c:pt idx="30">
                  <c:v>113.159109</c:v>
                </c:pt>
                <c:pt idx="31">
                  <c:v>113.00995500000001</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10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0.10508388505256892</c:v>
                </c:pt>
                <c:pt idx="1">
                  <c:v>2.6234862046128633E-2</c:v>
                </c:pt>
                <c:pt idx="2">
                  <c:v>0</c:v>
                </c:pt>
                <c:pt idx="3">
                  <c:v>8.9215485795033814E-2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0.53579075888517103</c:v>
                </c:pt>
                <c:pt idx="1">
                  <c:v>0.6236851711457112</c:v>
                </c:pt>
                <c:pt idx="2">
                  <c:v>0.63905385363482747</c:v>
                </c:pt>
                <c:pt idx="3">
                  <c:v>0.48001792315871938</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8.2744915039965205E-5</c:v>
                </c:pt>
                <c:pt idx="1">
                  <c:v>1.2219210380133949E-3</c:v>
                </c:pt>
                <c:pt idx="2">
                  <c:v>3.7700479181316783E-2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1.2016929318324076E-2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9.6267916753316349E-2</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2.0269764573170229E-2</c:v>
                </c:pt>
                <c:pt idx="1">
                  <c:v>0</c:v>
                </c:pt>
                <c:pt idx="2">
                  <c:v>0</c:v>
                </c:pt>
                <c:pt idx="3">
                  <c:v>2.9002458401759908E-2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0.17952918761235528</c:v>
                </c:pt>
                <c:pt idx="1">
                  <c:v>0.29851091582438327</c:v>
                </c:pt>
                <c:pt idx="2">
                  <c:v>0.28442279493207784</c:v>
                </c:pt>
                <c:pt idx="3">
                  <c:v>0.27913778138991152</c:v>
                </c:pt>
              </c:numCache>
            </c:numRef>
          </c:val>
          <c:extLst>
            <c:ext xmlns:c16="http://schemas.microsoft.com/office/drawing/2014/chart" uri="{C3380CC4-5D6E-409C-BE32-E72D297353CC}">
              <c16:uniqueId val="{0000000E-92FA-46C5-BCE1-A734440AE4DD}"/>
            </c:ext>
          </c:extLst>
        </c:ser>
        <c:ser>
          <c:idx val="10"/>
          <c:order val="7"/>
          <c:tx>
            <c:strRef>
              <c:f>'[1]4 dpf inv'!$B$33</c:f>
              <c:strCache>
                <c:ptCount val="1"/>
                <c:pt idx="0">
                  <c:v>Краткорочни хартии од странски издавачи </c:v>
                </c:pt>
              </c:strCache>
            </c:strRef>
          </c:tx>
          <c:invertIfNegative val="0"/>
          <c:val>
            <c:numRef>
              <c:f>('[1]4 dpf inv'!$D$33,'[1]4 dpf inv'!$F$33,'[1]4 dpf inv'!$H$33,'[1]4 dpf inv'!$J$33)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5B3-4D33-8DA5-07B8EE4F6A14}"/>
            </c:ext>
          </c:extLst>
        </c:ser>
        <c:ser>
          <c:idx val="7"/>
          <c:order val="8"/>
          <c:tx>
            <c:strRef>
              <c:f>'[1]4 dpf inv'!$B$34</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4.3751557689102369E-2</c:v>
                </c:pt>
                <c:pt idx="1">
                  <c:v>4.6260400754203825E-2</c:v>
                </c:pt>
                <c:pt idx="2">
                  <c:v>3.7526798633311272E-2</c:v>
                </c:pt>
                <c:pt idx="3">
                  <c:v>7.8497651588390102E-2</c:v>
                </c:pt>
              </c:numCache>
            </c:numRef>
          </c:val>
          <c:extLst>
            <c:ext xmlns:c16="http://schemas.microsoft.com/office/drawing/2014/chart" uri="{C3380CC4-5D6E-409C-BE32-E72D297353CC}">
              <c16:uniqueId val="{00000010-92FA-46C5-BCE1-A734440AE4DD}"/>
            </c:ext>
          </c:extLst>
        </c:ser>
        <c:ser>
          <c:idx val="8"/>
          <c:order val="9"/>
          <c:tx>
            <c:strRef>
              <c:f>'[1]4 dpf inv'!$B$35</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8.080773203292705E-3</c:v>
                </c:pt>
                <c:pt idx="1">
                  <c:v>2.11459043877304E-3</c:v>
                </c:pt>
                <c:pt idx="2">
                  <c:v>1.2960736184666692E-3</c:v>
                </c:pt>
                <c:pt idx="3">
                  <c:v>1.662605612576102E-3</c:v>
                </c:pt>
              </c:numCache>
            </c:numRef>
          </c:val>
          <c:extLst>
            <c:ext xmlns:c16="http://schemas.microsoft.com/office/drawing/2014/chart" uri="{C3380CC4-5D6E-409C-BE32-E72D297353CC}">
              <c16:uniqueId val="{00000011-92FA-46C5-BCE1-A734440AE4DD}"/>
            </c:ext>
          </c:extLst>
        </c:ser>
        <c:ser>
          <c:idx val="9"/>
          <c:order val="10"/>
          <c:tx>
            <c:strRef>
              <c:f>'[1]4 dpf inv'!$B$36</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inv'!$D$36,'[1]4 dpf inv'!$F$36,'[1]4 dpf inv'!$H$36,'[1]4 dpf inv'!$J$36)</c:f>
              <c:numCache>
                <c:formatCode>General</c:formatCode>
                <c:ptCount val="4"/>
                <c:pt idx="0">
                  <c:v>1.1143411315983098E-2</c:v>
                </c:pt>
                <c:pt idx="1">
                  <c:v>1.9721387527867071E-3</c:v>
                </c:pt>
                <c:pt idx="2">
                  <c:v>0</c:v>
                </c:pt>
                <c:pt idx="3">
                  <c:v>3.0449164735285111E-2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3836738762085122"/>
          <c:h val="0.304591744213791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05 2024</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05 2024</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46036</xdr:rowOff>
    </xdr:from>
    <xdr:to>
      <xdr:col>6</xdr:col>
      <xdr:colOff>45641</xdr:colOff>
      <xdr:row>51</xdr:row>
      <xdr:rowOff>66675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818436"/>
          <a:ext cx="1965325" cy="1239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Short term securities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52024%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 "/>
      <sheetName val="2 zpf inv"/>
      <sheetName val="3 dpf"/>
      <sheetName val="4 dpf inv"/>
      <sheetName val="Sheet1"/>
    </sheetNames>
    <sheetDataSet>
      <sheetData sheetId="0">
        <row r="5">
          <cell r="B5">
            <v>45412</v>
          </cell>
        </row>
        <row r="6">
          <cell r="C6">
            <v>27276</v>
          </cell>
          <cell r="D6">
            <v>81974</v>
          </cell>
          <cell r="E6">
            <v>138479</v>
          </cell>
          <cell r="F6">
            <v>12141</v>
          </cell>
          <cell r="G6">
            <v>232594</v>
          </cell>
          <cell r="H6">
            <v>259870</v>
          </cell>
        </row>
        <row r="7">
          <cell r="C7">
            <v>31930</v>
          </cell>
          <cell r="D7">
            <v>88649</v>
          </cell>
          <cell r="E7">
            <v>145420</v>
          </cell>
          <cell r="F7">
            <v>12811</v>
          </cell>
          <cell r="G7">
            <v>246880</v>
          </cell>
          <cell r="H7">
            <v>278810</v>
          </cell>
        </row>
        <row r="8">
          <cell r="C8">
            <v>2653</v>
          </cell>
          <cell r="D8">
            <v>24870</v>
          </cell>
          <cell r="E8">
            <v>28074</v>
          </cell>
          <cell r="F8">
            <v>4541</v>
          </cell>
          <cell r="G8">
            <v>57485</v>
          </cell>
          <cell r="H8">
            <v>60138</v>
          </cell>
        </row>
        <row r="9">
          <cell r="C9">
            <v>61859</v>
          </cell>
          <cell r="D9">
            <v>195493</v>
          </cell>
          <cell r="E9">
            <v>311973</v>
          </cell>
          <cell r="F9">
            <v>29493</v>
          </cell>
          <cell r="G9">
            <v>536959</v>
          </cell>
          <cell r="H9">
            <v>598818</v>
          </cell>
        </row>
        <row r="10">
          <cell r="B10">
            <v>45443</v>
          </cell>
        </row>
        <row r="11">
          <cell r="C11">
            <v>27243</v>
          </cell>
          <cell r="D11">
            <v>82145</v>
          </cell>
          <cell r="E11">
            <v>138678</v>
          </cell>
          <cell r="F11">
            <v>11951</v>
          </cell>
          <cell r="G11">
            <v>232774</v>
          </cell>
          <cell r="H11">
            <v>260017</v>
          </cell>
        </row>
        <row r="12">
          <cell r="C12">
            <v>31903</v>
          </cell>
          <cell r="D12">
            <v>88575</v>
          </cell>
          <cell r="E12">
            <v>145758</v>
          </cell>
          <cell r="F12">
            <v>12538</v>
          </cell>
          <cell r="G12">
            <v>246871</v>
          </cell>
          <cell r="H12">
            <v>278774</v>
          </cell>
        </row>
        <row r="13">
          <cell r="C13">
            <v>2694</v>
          </cell>
          <cell r="D13">
            <v>25604</v>
          </cell>
          <cell r="E13">
            <v>28524</v>
          </cell>
          <cell r="F13">
            <v>4398</v>
          </cell>
          <cell r="G13">
            <v>58526</v>
          </cell>
          <cell r="H13">
            <v>61220</v>
          </cell>
        </row>
        <row r="14">
          <cell r="C14">
            <v>61840</v>
          </cell>
          <cell r="D14">
            <v>196324</v>
          </cell>
          <cell r="E14">
            <v>312960</v>
          </cell>
          <cell r="F14">
            <v>28887</v>
          </cell>
          <cell r="G14">
            <v>538171</v>
          </cell>
          <cell r="H14">
            <v>600011</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0.10477391862839737</v>
          </cell>
          <cell r="D34">
            <v>0.31592165127664729</v>
          </cell>
          <cell r="E34">
            <v>0.53334205071206886</v>
          </cell>
          <cell r="F34">
            <v>4.5962379382886505E-2</v>
          </cell>
        </row>
        <row r="35">
          <cell r="B35" t="str">
            <v>КБПз</v>
          </cell>
          <cell r="C35">
            <v>0.11444037105325461</v>
          </cell>
          <cell r="D35">
            <v>0.31773049136576581</v>
          </cell>
          <cell r="E35">
            <v>0.52285363771370352</v>
          </cell>
          <cell r="F35">
            <v>4.4975499867276003E-2</v>
          </cell>
        </row>
        <row r="36">
          <cell r="B36" t="str">
            <v>ТИГЛАВз</v>
          </cell>
          <cell r="C36">
            <v>4.4005227049983664E-2</v>
          </cell>
          <cell r="D36">
            <v>0.41822933681803331</v>
          </cell>
          <cell r="E36">
            <v>0.46592616791898073</v>
          </cell>
          <cell r="F36">
            <v>7.183926821300228E-2</v>
          </cell>
        </row>
        <row r="37">
          <cell r="B37" t="str">
            <v>Вкупно</v>
          </cell>
          <cell r="C37">
            <v>0.10306477714575232</v>
          </cell>
          <cell r="D37">
            <v>0.32720066798775355</v>
          </cell>
          <cell r="E37">
            <v>0.52159043750864564</v>
          </cell>
          <cell r="F37">
            <v>4.8144117357848439E-2</v>
          </cell>
        </row>
        <row r="43">
          <cell r="C43" t="str">
            <v>САВАз</v>
          </cell>
          <cell r="D43" t="str">
            <v>КБПз</v>
          </cell>
          <cell r="E43" t="str">
            <v>ТРИГЛАВз</v>
          </cell>
        </row>
        <row r="44">
          <cell r="B44">
            <v>45412</v>
          </cell>
          <cell r="C44">
            <v>63081.661809271398</v>
          </cell>
          <cell r="D44">
            <v>70934.328287580996</v>
          </cell>
          <cell r="E44">
            <v>9986.1954927836396</v>
          </cell>
          <cell r="F44">
            <v>262.45569499999999</v>
          </cell>
          <cell r="G44">
            <v>272.08509600000002</v>
          </cell>
          <cell r="H44">
            <v>120.056865</v>
          </cell>
        </row>
        <row r="45">
          <cell r="B45">
            <v>45422</v>
          </cell>
          <cell r="C45">
            <v>64001.538829965102</v>
          </cell>
          <cell r="D45">
            <v>72002.031265229001</v>
          </cell>
          <cell r="E45">
            <v>10170.844568263201</v>
          </cell>
          <cell r="F45">
            <v>265.16826400000002</v>
          </cell>
          <cell r="G45">
            <v>275.11060600000002</v>
          </cell>
          <cell r="H45">
            <v>121.49518499999999</v>
          </cell>
        </row>
        <row r="46">
          <cell r="B46">
            <v>45432</v>
          </cell>
          <cell r="C46">
            <v>64306.090726546099</v>
          </cell>
          <cell r="D46">
            <v>72334.1612693918</v>
          </cell>
          <cell r="E46">
            <v>10433.811106843001</v>
          </cell>
          <cell r="F46">
            <v>265.83813600000002</v>
          </cell>
          <cell r="G46">
            <v>275.98838599999999</v>
          </cell>
          <cell r="H46">
            <v>121.851151</v>
          </cell>
        </row>
        <row r="47">
          <cell r="B47">
            <v>45443</v>
          </cell>
          <cell r="C47">
            <v>64255.3881038244</v>
          </cell>
          <cell r="D47">
            <v>72282.841527035795</v>
          </cell>
          <cell r="E47">
            <v>10439.623715685901</v>
          </cell>
          <cell r="F47">
            <v>265.38291199999998</v>
          </cell>
          <cell r="G47">
            <v>275.55429300000003</v>
          </cell>
          <cell r="H47">
            <v>121.77407100000001</v>
          </cell>
        </row>
        <row r="75">
          <cell r="C75" t="str">
            <v>САВАз</v>
          </cell>
          <cell r="D75" t="str">
            <v>КБПз</v>
          </cell>
          <cell r="E75" t="str">
            <v>ТРИГЛАВз</v>
          </cell>
        </row>
        <row r="76">
          <cell r="B76">
            <v>45412</v>
          </cell>
          <cell r="C76">
            <v>262.45569499999999</v>
          </cell>
          <cell r="D76">
            <v>272.08509600000002</v>
          </cell>
          <cell r="E76">
            <v>120.056865</v>
          </cell>
        </row>
        <row r="77">
          <cell r="B77">
            <v>45413</v>
          </cell>
          <cell r="C77">
            <v>262.36437899999999</v>
          </cell>
          <cell r="D77">
            <v>271.90553799999998</v>
          </cell>
          <cell r="E77">
            <v>119.986287</v>
          </cell>
        </row>
        <row r="78">
          <cell r="B78">
            <v>45414</v>
          </cell>
          <cell r="C78">
            <v>263.14585499999998</v>
          </cell>
          <cell r="D78">
            <v>272.81399299999998</v>
          </cell>
          <cell r="E78">
            <v>120.369607</v>
          </cell>
        </row>
        <row r="79">
          <cell r="B79">
            <v>45415</v>
          </cell>
          <cell r="C79">
            <v>263.95483999999999</v>
          </cell>
          <cell r="D79">
            <v>273.82750000000004</v>
          </cell>
          <cell r="E79">
            <v>120.839275</v>
          </cell>
        </row>
        <row r="80">
          <cell r="B80">
            <v>45416</v>
          </cell>
          <cell r="C80">
            <v>263.97184500000003</v>
          </cell>
          <cell r="D80">
            <v>273.844628</v>
          </cell>
          <cell r="E80">
            <v>120.84821699999999</v>
          </cell>
        </row>
        <row r="81">
          <cell r="B81">
            <v>45417</v>
          </cell>
          <cell r="C81">
            <v>263.98895800000003</v>
          </cell>
          <cell r="D81">
            <v>273.86175100000003</v>
          </cell>
          <cell r="E81">
            <v>120.85724999999999</v>
          </cell>
        </row>
        <row r="82">
          <cell r="B82">
            <v>45418</v>
          </cell>
          <cell r="C82">
            <v>264.64048500000001</v>
          </cell>
          <cell r="D82">
            <v>274.622794</v>
          </cell>
          <cell r="E82">
            <v>121.209125</v>
          </cell>
        </row>
        <row r="83">
          <cell r="B83">
            <v>45419</v>
          </cell>
          <cell r="C83">
            <v>264.874461</v>
          </cell>
          <cell r="D83">
            <v>274.75790599999999</v>
          </cell>
          <cell r="E83">
            <v>121.299959</v>
          </cell>
        </row>
        <row r="84">
          <cell r="B84">
            <v>45420</v>
          </cell>
          <cell r="C84">
            <v>264.32663200000002</v>
          </cell>
          <cell r="D84">
            <v>274.24605500000001</v>
          </cell>
          <cell r="E84">
            <v>121.07858499999999</v>
          </cell>
        </row>
        <row r="85">
          <cell r="B85">
            <v>45421</v>
          </cell>
          <cell r="C85">
            <v>264.84014200000001</v>
          </cell>
          <cell r="D85">
            <v>274.70915100000002</v>
          </cell>
          <cell r="E85">
            <v>121.317182</v>
          </cell>
        </row>
        <row r="86">
          <cell r="B86">
            <v>45422</v>
          </cell>
          <cell r="C86">
            <v>265.16826400000002</v>
          </cell>
          <cell r="D86">
            <v>275.11060600000002</v>
          </cell>
          <cell r="E86">
            <v>121.49518499999999</v>
          </cell>
        </row>
        <row r="87">
          <cell r="B87">
            <v>45423</v>
          </cell>
          <cell r="C87">
            <v>264.885558</v>
          </cell>
          <cell r="D87">
            <v>274.80370099999999</v>
          </cell>
          <cell r="E87">
            <v>121.35343</v>
          </cell>
        </row>
        <row r="88">
          <cell r="B88">
            <v>45424</v>
          </cell>
          <cell r="C88">
            <v>264.90278899999998</v>
          </cell>
          <cell r="D88">
            <v>274.82093400000002</v>
          </cell>
          <cell r="E88">
            <v>121.36246700000001</v>
          </cell>
        </row>
        <row r="89">
          <cell r="B89">
            <v>45425</v>
          </cell>
          <cell r="C89">
            <v>265.03623199999998</v>
          </cell>
          <cell r="D89">
            <v>274.93216799999999</v>
          </cell>
          <cell r="E89">
            <v>121.38739100000001</v>
          </cell>
        </row>
        <row r="90">
          <cell r="B90">
            <v>45426</v>
          </cell>
          <cell r="C90">
            <v>265.36968200000001</v>
          </cell>
          <cell r="D90">
            <v>275.28700099999998</v>
          </cell>
          <cell r="E90">
            <v>121.553985</v>
          </cell>
        </row>
        <row r="91">
          <cell r="B91">
            <v>45427</v>
          </cell>
          <cell r="C91">
            <v>266.130381</v>
          </cell>
          <cell r="D91">
            <v>276.23215600000003</v>
          </cell>
          <cell r="E91">
            <v>121.97192600000001</v>
          </cell>
        </row>
        <row r="92">
          <cell r="B92">
            <v>45428</v>
          </cell>
          <cell r="C92">
            <v>265.69018699999998</v>
          </cell>
          <cell r="D92">
            <v>275.77276599999999</v>
          </cell>
          <cell r="E92">
            <v>121.766368</v>
          </cell>
        </row>
        <row r="93">
          <cell r="B93">
            <v>45429</v>
          </cell>
          <cell r="C93">
            <v>265.57771700000001</v>
          </cell>
          <cell r="D93">
            <v>275.64564000000001</v>
          </cell>
          <cell r="E93">
            <v>121.721773</v>
          </cell>
        </row>
        <row r="94">
          <cell r="B94">
            <v>45430</v>
          </cell>
          <cell r="C94">
            <v>265.72508700000003</v>
          </cell>
          <cell r="D94">
            <v>275.80892499999999</v>
          </cell>
          <cell r="E94">
            <v>121.79855800000001</v>
          </cell>
        </row>
        <row r="95">
          <cell r="B95">
            <v>45431</v>
          </cell>
          <cell r="C95">
            <v>265.74235599999997</v>
          </cell>
          <cell r="D95">
            <v>275.82612999999998</v>
          </cell>
          <cell r="E95">
            <v>121.80748</v>
          </cell>
        </row>
        <row r="96">
          <cell r="B96">
            <v>45432</v>
          </cell>
          <cell r="C96">
            <v>265.83813600000002</v>
          </cell>
          <cell r="D96">
            <v>275.98838599999999</v>
          </cell>
          <cell r="E96">
            <v>121.851151</v>
          </cell>
        </row>
        <row r="97">
          <cell r="B97">
            <v>45433</v>
          </cell>
          <cell r="C97">
            <v>265.71784200000002</v>
          </cell>
          <cell r="D97">
            <v>275.85114599999997</v>
          </cell>
          <cell r="E97">
            <v>121.83383600000001</v>
          </cell>
        </row>
        <row r="98">
          <cell r="B98">
            <v>45434</v>
          </cell>
          <cell r="C98">
            <v>265.40574799999996</v>
          </cell>
          <cell r="D98">
            <v>275.52756600000004</v>
          </cell>
          <cell r="E98">
            <v>121.67529999999999</v>
          </cell>
        </row>
        <row r="99">
          <cell r="B99">
            <v>45435</v>
          </cell>
          <cell r="C99">
            <v>264.94819100000001</v>
          </cell>
          <cell r="D99">
            <v>275.35520200000002</v>
          </cell>
          <cell r="E99">
            <v>121.53612800000001</v>
          </cell>
        </row>
        <row r="100">
          <cell r="B100">
            <v>45436</v>
          </cell>
          <cell r="C100">
            <v>265.25692800000002</v>
          </cell>
          <cell r="D100">
            <v>275.68080700000002</v>
          </cell>
          <cell r="E100">
            <v>121.71499900000001</v>
          </cell>
        </row>
        <row r="101">
          <cell r="B101">
            <v>45437</v>
          </cell>
          <cell r="C101">
            <v>265.274247</v>
          </cell>
          <cell r="D101">
            <v>275.697992</v>
          </cell>
          <cell r="E101">
            <v>121.723905</v>
          </cell>
        </row>
        <row r="102">
          <cell r="B102">
            <v>45438</v>
          </cell>
          <cell r="C102">
            <v>265.29142899999999</v>
          </cell>
          <cell r="D102">
            <v>275.71518200000003</v>
          </cell>
          <cell r="E102">
            <v>121.73277900000001</v>
          </cell>
        </row>
        <row r="103">
          <cell r="B103">
            <v>45439</v>
          </cell>
          <cell r="C103">
            <v>265.35113999999999</v>
          </cell>
          <cell r="D103">
            <v>275.76813799999996</v>
          </cell>
          <cell r="E103">
            <v>121.746211</v>
          </cell>
        </row>
        <row r="104">
          <cell r="B104">
            <v>45440</v>
          </cell>
          <cell r="C104">
            <v>265.34294</v>
          </cell>
          <cell r="D104">
            <v>275.91652600000003</v>
          </cell>
          <cell r="E104">
            <v>121.79102899999999</v>
          </cell>
        </row>
        <row r="105">
          <cell r="B105">
            <v>45441</v>
          </cell>
          <cell r="C105">
            <v>264.38591500000001</v>
          </cell>
          <cell r="D105">
            <v>274.87192800000003</v>
          </cell>
          <cell r="E105">
            <v>121.335521</v>
          </cell>
        </row>
        <row r="106">
          <cell r="B106">
            <v>45442</v>
          </cell>
          <cell r="C106">
            <v>264.67336899999998</v>
          </cell>
          <cell r="D106">
            <v>274.861512</v>
          </cell>
          <cell r="E106">
            <v>121.363195</v>
          </cell>
        </row>
        <row r="107">
          <cell r="B107">
            <v>45443</v>
          </cell>
          <cell r="C107">
            <v>265.38291199999998</v>
          </cell>
          <cell r="D107">
            <v>275.55429300000003</v>
          </cell>
          <cell r="E107">
            <v>121.77407100000001</v>
          </cell>
        </row>
      </sheetData>
      <sheetData sheetId="1">
        <row r="2">
          <cell r="H2">
            <v>45443</v>
          </cell>
        </row>
        <row r="6">
          <cell r="C6">
            <v>42343328439.599998</v>
          </cell>
          <cell r="D6">
            <v>0.65874892526916862</v>
          </cell>
          <cell r="E6">
            <v>49322334031.980003</v>
          </cell>
          <cell r="F6">
            <v>0.68213329802071609</v>
          </cell>
          <cell r="G6">
            <v>7240102513.6500006</v>
          </cell>
          <cell r="H6">
            <v>0.69329618932471959</v>
          </cell>
        </row>
        <row r="7">
          <cell r="C7">
            <v>1944644957.0699999</v>
          </cell>
          <cell r="D7">
            <v>3.0253473751532804E-2</v>
          </cell>
          <cell r="E7">
            <v>1074351310.72</v>
          </cell>
          <cell r="F7">
            <v>1.4858396651284612E-2</v>
          </cell>
          <cell r="G7">
            <v>0</v>
          </cell>
          <cell r="H7">
            <v>0</v>
          </cell>
        </row>
        <row r="8">
          <cell r="C8">
            <v>40397895438.019997</v>
          </cell>
          <cell r="D8">
            <v>0.62848319165302058</v>
          </cell>
          <cell r="E8">
            <v>47913751199.370003</v>
          </cell>
          <cell r="F8">
            <v>0.66265244270432688</v>
          </cell>
          <cell r="G8">
            <v>6879167811.0900002</v>
          </cell>
          <cell r="H8">
            <v>0.65873388120710341</v>
          </cell>
        </row>
        <row r="9">
          <cell r="C9">
            <v>788044.51</v>
          </cell>
          <cell r="D9">
            <v>1.2259864615207671E-5</v>
          </cell>
          <cell r="E9">
            <v>334231521.88999999</v>
          </cell>
          <cell r="F9">
            <v>4.6224586651045872E-3</v>
          </cell>
          <cell r="G9">
            <v>360934702.56</v>
          </cell>
          <cell r="H9">
            <v>3.4562308117616236E-2</v>
          </cell>
        </row>
        <row r="10">
          <cell r="C10">
            <v>0</v>
          </cell>
          <cell r="D10">
            <v>0</v>
          </cell>
          <cell r="E10">
            <v>0</v>
          </cell>
          <cell r="F10">
            <v>0</v>
          </cell>
          <cell r="G10">
            <v>0</v>
          </cell>
          <cell r="H10">
            <v>0</v>
          </cell>
        </row>
        <row r="11">
          <cell r="C11">
            <v>19355002473.779999</v>
          </cell>
          <cell r="D11">
            <v>0.30111206530142864</v>
          </cell>
          <cell r="E11">
            <v>21509300723.040001</v>
          </cell>
          <cell r="F11">
            <v>0.29747599192717372</v>
          </cell>
          <cell r="G11">
            <v>3047130649.8099999</v>
          </cell>
          <cell r="H11">
            <v>0.29178648560637699</v>
          </cell>
        </row>
        <row r="12">
          <cell r="C12">
            <v>4829233618.5900002</v>
          </cell>
          <cell r="D12">
            <v>7.5129957264879407E-2</v>
          </cell>
          <cell r="E12">
            <v>0</v>
          </cell>
          <cell r="F12">
            <v>0</v>
          </cell>
          <cell r="G12">
            <v>0</v>
          </cell>
          <cell r="H12">
            <v>0</v>
          </cell>
        </row>
        <row r="13">
          <cell r="C13">
            <v>1081560922.1199999</v>
          </cell>
          <cell r="D13">
            <v>1.6826194853245491E-2</v>
          </cell>
          <cell r="E13">
            <v>0</v>
          </cell>
          <cell r="F13">
            <v>0</v>
          </cell>
          <cell r="G13">
            <v>0</v>
          </cell>
          <cell r="H13">
            <v>0</v>
          </cell>
        </row>
        <row r="14">
          <cell r="C14">
            <v>13444207933.07</v>
          </cell>
          <cell r="D14">
            <v>0.20915591318330373</v>
          </cell>
          <cell r="E14">
            <v>21509300723.040001</v>
          </cell>
          <cell r="F14">
            <v>0.29747599192717372</v>
          </cell>
          <cell r="G14">
            <v>3047130649.8099999</v>
          </cell>
          <cell r="H14">
            <v>0.29178648560637699</v>
          </cell>
        </row>
        <row r="15">
          <cell r="C15">
            <v>0</v>
          </cell>
          <cell r="D15">
            <v>0</v>
          </cell>
          <cell r="E15">
            <v>0</v>
          </cell>
          <cell r="F15">
            <v>0</v>
          </cell>
          <cell r="G15">
            <v>0</v>
          </cell>
          <cell r="H15">
            <v>0</v>
          </cell>
        </row>
        <row r="16">
          <cell r="C16">
            <v>61698330913.379997</v>
          </cell>
          <cell r="D16">
            <v>0.95986099057059726</v>
          </cell>
          <cell r="E16">
            <v>70831634755.020004</v>
          </cell>
          <cell r="F16">
            <v>0.97960928994788976</v>
          </cell>
          <cell r="G16">
            <v>10287233163.460001</v>
          </cell>
          <cell r="H16">
            <v>0.98508267493109669</v>
          </cell>
        </row>
        <row r="17">
          <cell r="C17">
            <v>2086469768.98</v>
          </cell>
          <cell r="D17">
            <v>3.2459888454039763E-2</v>
          </cell>
          <cell r="E17">
            <v>1293493656.96</v>
          </cell>
          <cell r="F17">
            <v>1.7889159373903639E-2</v>
          </cell>
          <cell r="G17">
            <v>135931022.13</v>
          </cell>
          <cell r="H17">
            <v>1.3016453769275854E-2</v>
          </cell>
        </row>
        <row r="18">
          <cell r="C18">
            <v>221620452.03999999</v>
          </cell>
          <cell r="D18">
            <v>3.4478214155333996E-3</v>
          </cell>
          <cell r="E18">
            <v>59507260.219999999</v>
          </cell>
          <cell r="F18">
            <v>8.229919460771317E-4</v>
          </cell>
          <cell r="G18">
            <v>716427.52</v>
          </cell>
          <cell r="H18">
            <v>6.860351336281792E-5</v>
          </cell>
        </row>
        <row r="19">
          <cell r="C19">
            <v>271981175.39999998</v>
          </cell>
          <cell r="D19">
            <v>4.2312995598294953E-3</v>
          </cell>
          <cell r="E19">
            <v>121369877</v>
          </cell>
          <cell r="F19">
            <v>1.6785587321293096E-3</v>
          </cell>
          <cell r="G19">
            <v>19134400</v>
          </cell>
          <cell r="H19">
            <v>1.8322677862646916E-3</v>
          </cell>
        </row>
        <row r="20">
          <cell r="C20">
            <v>64278402309.800003</v>
          </cell>
          <cell r="D20">
            <v>0.99999999999999989</v>
          </cell>
          <cell r="E20">
            <v>72306005549.200012</v>
          </cell>
          <cell r="F20">
            <v>0.99999999999999989</v>
          </cell>
          <cell r="G20">
            <v>10443015013.110001</v>
          </cell>
          <cell r="H20">
            <v>1</v>
          </cell>
        </row>
        <row r="21">
          <cell r="C21">
            <v>23014295.449999999</v>
          </cell>
          <cell r="D21">
            <v>3.5804087567514411E-4</v>
          </cell>
          <cell r="E21">
            <v>23164037.460000001</v>
          </cell>
          <cell r="F21">
            <v>3.203611827822272E-4</v>
          </cell>
          <cell r="G21">
            <v>3391306.07</v>
          </cell>
          <cell r="H21">
            <v>3.2474396194419011E-4</v>
          </cell>
        </row>
        <row r="22">
          <cell r="C22">
            <v>64255388103.824402</v>
          </cell>
          <cell r="D22">
            <v>0.99964196051630716</v>
          </cell>
          <cell r="E22">
            <v>72282841527.035797</v>
          </cell>
          <cell r="F22">
            <v>0.99967963902876011</v>
          </cell>
          <cell r="G22">
            <v>10439623715.6859</v>
          </cell>
          <cell r="H22">
            <v>0.99967525686596792</v>
          </cell>
        </row>
        <row r="26">
          <cell r="D26" t="str">
            <v>САВАз</v>
          </cell>
          <cell r="F26" t="str">
            <v>КБПз</v>
          </cell>
          <cell r="H26" t="str">
            <v>ТРИГЛАВз</v>
          </cell>
        </row>
        <row r="27">
          <cell r="B27" t="str">
            <v xml:space="preserve">Акции од домашни издавачи </v>
          </cell>
          <cell r="D27">
            <v>3.0253473751532804E-2</v>
          </cell>
          <cell r="F27">
            <v>1.4858396651284612E-2</v>
          </cell>
          <cell r="H27">
            <v>0</v>
          </cell>
        </row>
        <row r="28">
          <cell r="B28" t="str">
            <v xml:space="preserve">Обврзници од домашни издавачи </v>
          </cell>
          <cell r="D28">
            <v>0.62848319165302058</v>
          </cell>
          <cell r="F28">
            <v>0.66265244270432688</v>
          </cell>
          <cell r="H28">
            <v>0.65873388120710341</v>
          </cell>
        </row>
        <row r="29">
          <cell r="B29" t="str">
            <v xml:space="preserve">Инвестициски фондови од домашни издавачи </v>
          </cell>
          <cell r="D29">
            <v>1.2259864615207671E-5</v>
          </cell>
          <cell r="F29">
            <v>4.6224586651045872E-3</v>
          </cell>
          <cell r="H29">
            <v>3.4562308117616236E-2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7.5129957264879407E-2</v>
          </cell>
          <cell r="F31">
            <v>0</v>
          </cell>
          <cell r="H31">
            <v>0</v>
          </cell>
        </row>
        <row r="32">
          <cell r="B32" t="str">
            <v xml:space="preserve">Обврзници од странски издавачи </v>
          </cell>
          <cell r="D32">
            <v>1.6826194853245491E-2</v>
          </cell>
          <cell r="F32">
            <v>0</v>
          </cell>
          <cell r="H32">
            <v>0</v>
          </cell>
        </row>
        <row r="33">
          <cell r="B33" t="str">
            <v>Инвестициски фондови од странски издавaчи</v>
          </cell>
          <cell r="D33">
            <v>0.20915591318330373</v>
          </cell>
          <cell r="F33">
            <v>0.29747599192717372</v>
          </cell>
          <cell r="H33">
            <v>0.29178648560637699</v>
          </cell>
        </row>
        <row r="34">
          <cell r="B34" t="str">
            <v xml:space="preserve">Краткорочни хартии од странски издавачи </v>
          </cell>
          <cell r="D34">
            <v>0</v>
          </cell>
          <cell r="F34">
            <v>0</v>
          </cell>
          <cell r="H34">
            <v>0</v>
          </cell>
        </row>
        <row r="35">
          <cell r="B35" t="str">
            <v xml:space="preserve">Депозити </v>
          </cell>
          <cell r="D35">
            <v>3.2459888454039763E-2</v>
          </cell>
          <cell r="F35">
            <v>1.7889159373903639E-2</v>
          </cell>
          <cell r="H35">
            <v>1.3016453769275854E-2</v>
          </cell>
        </row>
        <row r="36">
          <cell r="B36" t="str">
            <v xml:space="preserve">Парични средства </v>
          </cell>
          <cell r="D36">
            <v>3.4478214155333996E-3</v>
          </cell>
          <cell r="F36">
            <v>8.229919460771317E-4</v>
          </cell>
          <cell r="H36">
            <v>6.860351336281792E-5</v>
          </cell>
        </row>
        <row r="37">
          <cell r="B37" t="str">
            <v>Побарувања</v>
          </cell>
          <cell r="D37">
            <v>4.2312995598294953E-3</v>
          </cell>
          <cell r="F37">
            <v>1.6785587321293096E-3</v>
          </cell>
          <cell r="H37">
            <v>1.8322677862646916E-3</v>
          </cell>
        </row>
      </sheetData>
      <sheetData sheetId="2">
        <row r="5">
          <cell r="B5">
            <v>45412</v>
          </cell>
        </row>
        <row r="6">
          <cell r="C6">
            <v>9824</v>
          </cell>
          <cell r="D6">
            <v>4377</v>
          </cell>
          <cell r="E6">
            <v>14201</v>
          </cell>
        </row>
        <row r="7">
          <cell r="C7">
            <v>5819</v>
          </cell>
          <cell r="D7">
            <v>11438</v>
          </cell>
          <cell r="E7">
            <v>17257</v>
          </cell>
        </row>
        <row r="8">
          <cell r="C8">
            <v>119</v>
          </cell>
          <cell r="D8">
            <v>46</v>
          </cell>
          <cell r="E8">
            <v>165</v>
          </cell>
        </row>
        <row r="9">
          <cell r="C9">
            <v>271</v>
          </cell>
          <cell r="D9">
            <v>238</v>
          </cell>
          <cell r="E9">
            <v>509</v>
          </cell>
        </row>
        <row r="10">
          <cell r="C10">
            <v>16033</v>
          </cell>
          <cell r="D10">
            <v>16099</v>
          </cell>
          <cell r="E10">
            <v>32132</v>
          </cell>
        </row>
        <row r="11">
          <cell r="B11">
            <v>45443</v>
          </cell>
        </row>
        <row r="12">
          <cell r="C12">
            <v>9891</v>
          </cell>
          <cell r="D12">
            <v>4361</v>
          </cell>
          <cell r="E12">
            <v>14252</v>
          </cell>
        </row>
        <row r="13">
          <cell r="C13">
            <v>5851</v>
          </cell>
          <cell r="D13">
            <v>11460</v>
          </cell>
          <cell r="E13">
            <v>17311</v>
          </cell>
        </row>
        <row r="14">
          <cell r="C14">
            <v>119</v>
          </cell>
          <cell r="D14">
            <v>45</v>
          </cell>
          <cell r="E14">
            <v>164</v>
          </cell>
        </row>
        <row r="15">
          <cell r="C15">
            <v>279</v>
          </cell>
          <cell r="D15">
            <v>251</v>
          </cell>
          <cell r="E15">
            <v>530</v>
          </cell>
        </row>
        <row r="16">
          <cell r="C16">
            <v>16140</v>
          </cell>
          <cell r="D16">
            <v>16117</v>
          </cell>
          <cell r="E16">
            <v>32257</v>
          </cell>
        </row>
        <row r="29">
          <cell r="C29" t="str">
            <v xml:space="preserve">Со доброволна индивидуална сметка </v>
          </cell>
          <cell r="D29" t="str">
            <v>Во пензиска шема со професионална сметка</v>
          </cell>
        </row>
        <row r="30">
          <cell r="B30" t="str">
            <v>САВАд</v>
          </cell>
          <cell r="C30">
            <v>0.69400785854616898</v>
          </cell>
          <cell r="D30">
            <v>0.30599214145383102</v>
          </cell>
        </row>
        <row r="31">
          <cell r="B31" t="str">
            <v>КБПд</v>
          </cell>
          <cell r="C31">
            <v>0.33799318352492635</v>
          </cell>
          <cell r="D31">
            <v>0.66200681647507365</v>
          </cell>
        </row>
        <row r="32">
          <cell r="B32" t="str">
            <v>ТРИГЛАВд</v>
          </cell>
          <cell r="C32">
            <v>0.72560975609756095</v>
          </cell>
          <cell r="D32">
            <v>0.27439024390243905</v>
          </cell>
        </row>
        <row r="33">
          <cell r="B33" t="str">
            <v>ВФПд</v>
          </cell>
          <cell r="C33">
            <v>0.52641509433962264</v>
          </cell>
          <cell r="D33">
            <v>0.47358490566037736</v>
          </cell>
        </row>
        <row r="34">
          <cell r="B34" t="str">
            <v>Вкупно</v>
          </cell>
          <cell r="C34">
            <v>0.50035651176488827</v>
          </cell>
          <cell r="D34">
            <v>0.49964348823511173</v>
          </cell>
        </row>
        <row r="38">
          <cell r="B38">
            <v>45412</v>
          </cell>
        </row>
        <row r="39">
          <cell r="C39">
            <v>1219</v>
          </cell>
        </row>
        <row r="40">
          <cell r="C40">
            <v>2851</v>
          </cell>
        </row>
        <row r="41">
          <cell r="C41">
            <v>5</v>
          </cell>
        </row>
        <row r="42">
          <cell r="C42">
            <v>51</v>
          </cell>
        </row>
        <row r="43">
          <cell r="C43">
            <v>4126</v>
          </cell>
        </row>
        <row r="44">
          <cell r="B44">
            <v>45443</v>
          </cell>
        </row>
        <row r="45">
          <cell r="C45">
            <v>1218</v>
          </cell>
        </row>
        <row r="46">
          <cell r="C46">
            <v>2846</v>
          </cell>
        </row>
        <row r="47">
          <cell r="C47">
            <v>5</v>
          </cell>
        </row>
        <row r="48">
          <cell r="C48">
            <v>53</v>
          </cell>
        </row>
        <row r="49">
          <cell r="C49">
            <v>4122</v>
          </cell>
        </row>
        <row r="54">
          <cell r="C54" t="str">
            <v>САВАд</v>
          </cell>
          <cell r="D54" t="str">
            <v>КБПд</v>
          </cell>
          <cell r="E54" t="str">
            <v>ТРИГЛАВд</v>
          </cell>
          <cell r="F54" t="str">
            <v>ВФПд</v>
          </cell>
        </row>
        <row r="55">
          <cell r="B55">
            <v>45412</v>
          </cell>
          <cell r="C55">
            <v>1875.8734563570199</v>
          </cell>
          <cell r="D55">
            <v>1804.61529790076</v>
          </cell>
          <cell r="E55">
            <v>11.783148293851999</v>
          </cell>
          <cell r="F55">
            <v>97.631572724245004</v>
          </cell>
          <cell r="G55">
            <v>230.89856700000001</v>
          </cell>
          <cell r="H55">
            <v>220.64121799999998</v>
          </cell>
          <cell r="I55">
            <v>111.25984700000001</v>
          </cell>
          <cell r="J55">
            <v>111.978008</v>
          </cell>
        </row>
        <row r="56">
          <cell r="B56">
            <v>45422</v>
          </cell>
          <cell r="C56">
            <v>1898.1071693041799</v>
          </cell>
          <cell r="D56">
            <v>1826.6091747769401</v>
          </cell>
          <cell r="E56">
            <v>12.02467577322</v>
          </cell>
          <cell r="F56">
            <v>99.234079274595004</v>
          </cell>
          <cell r="G56">
            <v>233.29681300000001</v>
          </cell>
          <cell r="H56">
            <v>223.067238</v>
          </cell>
          <cell r="I56">
            <v>112.440856</v>
          </cell>
          <cell r="J56">
            <v>112.870953</v>
          </cell>
        </row>
        <row r="57">
          <cell r="B57">
            <v>45432</v>
          </cell>
          <cell r="C57">
            <v>1903.20123169515</v>
          </cell>
          <cell r="D57">
            <v>1841.3344220561701</v>
          </cell>
          <cell r="E57">
            <v>12.106744413809</v>
          </cell>
          <cell r="F57">
            <v>98.663217918752991</v>
          </cell>
          <cell r="G57">
            <v>233.88040699999999</v>
          </cell>
          <cell r="H57">
            <v>223.778121</v>
          </cell>
          <cell r="I57">
            <v>112.73614099999999</v>
          </cell>
          <cell r="J57">
            <v>113.31812499999999</v>
          </cell>
        </row>
        <row r="58">
          <cell r="B58">
            <v>45443</v>
          </cell>
          <cell r="C58">
            <v>1911.3518986475301</v>
          </cell>
          <cell r="D58">
            <v>1836.3804493849102</v>
          </cell>
          <cell r="E58">
            <v>12.110914014303001</v>
          </cell>
          <cell r="F58">
            <v>101.55291698249599</v>
          </cell>
          <cell r="G58">
            <v>233.69334799999999</v>
          </cell>
          <cell r="H58">
            <v>223.38503399999999</v>
          </cell>
          <cell r="I58">
            <v>112.66824700000001</v>
          </cell>
          <cell r="J58">
            <v>113.00995500000001</v>
          </cell>
        </row>
        <row r="84">
          <cell r="C84" t="str">
            <v>САВАд</v>
          </cell>
          <cell r="D84" t="str">
            <v>КБПд</v>
          </cell>
          <cell r="E84" t="str">
            <v>ТРИГЛАВд</v>
          </cell>
          <cell r="F84" t="str">
            <v>ВФПд</v>
          </cell>
        </row>
        <row r="85">
          <cell r="B85">
            <v>45412</v>
          </cell>
          <cell r="C85">
            <v>230.89856700000001</v>
          </cell>
          <cell r="D85">
            <v>220.64121799999998</v>
          </cell>
          <cell r="E85">
            <v>111.25984700000001</v>
          </cell>
          <cell r="F85">
            <v>111.978008</v>
          </cell>
        </row>
        <row r="86">
          <cell r="B86">
            <v>45413</v>
          </cell>
          <cell r="C86">
            <v>230.80965599999999</v>
          </cell>
          <cell r="D86">
            <v>220.49393899999998</v>
          </cell>
          <cell r="E86">
            <v>111.191712</v>
          </cell>
          <cell r="F86">
            <v>111.900684</v>
          </cell>
        </row>
        <row r="87">
          <cell r="B87">
            <v>45414</v>
          </cell>
          <cell r="C87">
            <v>231.56570200000002</v>
          </cell>
          <cell r="D87">
            <v>221.23960099999999</v>
          </cell>
          <cell r="E87">
            <v>111.499111</v>
          </cell>
          <cell r="F87">
            <v>111.76299</v>
          </cell>
        </row>
        <row r="88">
          <cell r="B88">
            <v>45415</v>
          </cell>
          <cell r="C88">
            <v>232.200852</v>
          </cell>
          <cell r="D88">
            <v>222.06476999999998</v>
          </cell>
          <cell r="E88">
            <v>111.89590200000001</v>
          </cell>
          <cell r="F88">
            <v>112.11498499999999</v>
          </cell>
        </row>
        <row r="89">
          <cell r="B89">
            <v>45416</v>
          </cell>
          <cell r="C89">
            <v>232.21329300000002</v>
          </cell>
          <cell r="D89">
            <v>222.07512399999999</v>
          </cell>
          <cell r="E89">
            <v>111.90192199999998</v>
          </cell>
          <cell r="F89">
            <v>112.12188399999999</v>
          </cell>
        </row>
        <row r="90">
          <cell r="B90">
            <v>45417</v>
          </cell>
          <cell r="C90">
            <v>232.225481</v>
          </cell>
          <cell r="D90">
            <v>222.085565</v>
          </cell>
          <cell r="E90">
            <v>111.90794700000001</v>
          </cell>
          <cell r="F90">
            <v>112.12878499999999</v>
          </cell>
        </row>
        <row r="91">
          <cell r="B91">
            <v>45418</v>
          </cell>
          <cell r="C91">
            <v>232.74575999999999</v>
          </cell>
          <cell r="D91">
            <v>222.698857</v>
          </cell>
          <cell r="E91">
            <v>112.193702</v>
          </cell>
          <cell r="F91">
            <v>112.309912</v>
          </cell>
        </row>
        <row r="92">
          <cell r="B92">
            <v>45419</v>
          </cell>
          <cell r="C92">
            <v>232.89463600000002</v>
          </cell>
          <cell r="D92">
            <v>222.795762</v>
          </cell>
          <cell r="E92">
            <v>112.258701</v>
          </cell>
          <cell r="F92">
            <v>112.603072</v>
          </cell>
        </row>
        <row r="93">
          <cell r="B93">
            <v>45420</v>
          </cell>
          <cell r="C93">
            <v>232.43096800000001</v>
          </cell>
          <cell r="D93">
            <v>222.36312599999999</v>
          </cell>
          <cell r="E93">
            <v>112.07863399999999</v>
          </cell>
          <cell r="F93">
            <v>112.563857</v>
          </cell>
        </row>
        <row r="94">
          <cell r="B94">
            <v>45421</v>
          </cell>
          <cell r="C94">
            <v>232.86920000000001</v>
          </cell>
          <cell r="D94">
            <v>222.74232500000002</v>
          </cell>
          <cell r="E94">
            <v>112.287553</v>
          </cell>
          <cell r="F94">
            <v>112.639295</v>
          </cell>
        </row>
        <row r="95">
          <cell r="B95">
            <v>45422</v>
          </cell>
          <cell r="C95">
            <v>233.29681300000001</v>
          </cell>
          <cell r="D95">
            <v>223.067238</v>
          </cell>
          <cell r="E95">
            <v>112.440856</v>
          </cell>
          <cell r="F95">
            <v>112.870953</v>
          </cell>
        </row>
        <row r="96">
          <cell r="B96">
            <v>45423</v>
          </cell>
          <cell r="C96">
            <v>233.05876400000002</v>
          </cell>
          <cell r="D96">
            <v>222.808358</v>
          </cell>
          <cell r="E96">
            <v>112.31787800000001</v>
          </cell>
          <cell r="F96">
            <v>112.84192600000002</v>
          </cell>
        </row>
        <row r="97">
          <cell r="B97">
            <v>45424</v>
          </cell>
          <cell r="C97">
            <v>233.07096099999998</v>
          </cell>
          <cell r="D97">
            <v>222.81877600000001</v>
          </cell>
          <cell r="E97">
            <v>112.32385400000001</v>
          </cell>
          <cell r="F97">
            <v>112.849029</v>
          </cell>
        </row>
        <row r="98">
          <cell r="B98">
            <v>45425</v>
          </cell>
          <cell r="C98">
            <v>233.12678300000002</v>
          </cell>
          <cell r="D98">
            <v>222.92626300000001</v>
          </cell>
          <cell r="E98">
            <v>112.34525799999999</v>
          </cell>
          <cell r="F98">
            <v>112.89672300000001</v>
          </cell>
        </row>
        <row r="99">
          <cell r="B99">
            <v>45426</v>
          </cell>
          <cell r="C99">
            <v>233.37582799999998</v>
          </cell>
          <cell r="D99">
            <v>223.22215299999999</v>
          </cell>
          <cell r="E99">
            <v>112.48226700000001</v>
          </cell>
          <cell r="F99">
            <v>112.919297</v>
          </cell>
        </row>
        <row r="100">
          <cell r="B100">
            <v>45427</v>
          </cell>
          <cell r="C100">
            <v>234.00081200000002</v>
          </cell>
          <cell r="D100">
            <v>223.99539999999999</v>
          </cell>
          <cell r="E100">
            <v>112.860495</v>
          </cell>
          <cell r="F100">
            <v>113.207285</v>
          </cell>
        </row>
        <row r="101">
          <cell r="B101">
            <v>45428</v>
          </cell>
          <cell r="C101">
            <v>233.80113699999998</v>
          </cell>
          <cell r="D101">
            <v>223.59103200000001</v>
          </cell>
          <cell r="E101">
            <v>112.66889500000001</v>
          </cell>
          <cell r="F101">
            <v>113.253114</v>
          </cell>
        </row>
        <row r="102">
          <cell r="B102">
            <v>45429</v>
          </cell>
          <cell r="C102">
            <v>233.68351200000001</v>
          </cell>
          <cell r="D102">
            <v>223.51047700000001</v>
          </cell>
          <cell r="E102">
            <v>112.620992</v>
          </cell>
          <cell r="F102">
            <v>113.11439900000001</v>
          </cell>
        </row>
        <row r="103">
          <cell r="B103">
            <v>45430</v>
          </cell>
          <cell r="C103">
            <v>233.802954</v>
          </cell>
          <cell r="D103">
            <v>223.64148400000002</v>
          </cell>
          <cell r="E103">
            <v>112.689446</v>
          </cell>
          <cell r="F103">
            <v>113.136796</v>
          </cell>
        </row>
        <row r="104">
          <cell r="B104">
            <v>45431</v>
          </cell>
          <cell r="C104">
            <v>233.815167</v>
          </cell>
          <cell r="D104">
            <v>223.65178800000001</v>
          </cell>
          <cell r="E104">
            <v>112.695177</v>
          </cell>
          <cell r="F104">
            <v>113.14390300000001</v>
          </cell>
        </row>
        <row r="105">
          <cell r="B105">
            <v>45432</v>
          </cell>
          <cell r="C105">
            <v>233.88040699999999</v>
          </cell>
          <cell r="D105">
            <v>223.778121</v>
          </cell>
          <cell r="E105">
            <v>112.73614099999999</v>
          </cell>
          <cell r="F105">
            <v>113.31812499999999</v>
          </cell>
        </row>
        <row r="106">
          <cell r="B106">
            <v>45433</v>
          </cell>
          <cell r="C106">
            <v>233.68821799999998</v>
          </cell>
          <cell r="D106">
            <v>223.641141</v>
          </cell>
          <cell r="E106">
            <v>112.720394</v>
          </cell>
          <cell r="F106">
            <v>113.212717</v>
          </cell>
        </row>
        <row r="107">
          <cell r="B107">
            <v>45434</v>
          </cell>
          <cell r="C107">
            <v>233.40142900000001</v>
          </cell>
          <cell r="D107">
            <v>223.39462900000001</v>
          </cell>
          <cell r="E107">
            <v>112.58184600000001</v>
          </cell>
          <cell r="F107">
            <v>113.30735800000001</v>
          </cell>
        </row>
        <row r="108">
          <cell r="B108">
            <v>45435</v>
          </cell>
          <cell r="C108">
            <v>233.19322100000002</v>
          </cell>
          <cell r="D108">
            <v>223.257509</v>
          </cell>
          <cell r="E108">
            <v>112.457786</v>
          </cell>
          <cell r="F108">
            <v>113.388424</v>
          </cell>
        </row>
        <row r="109">
          <cell r="B109">
            <v>45436</v>
          </cell>
          <cell r="C109">
            <v>233.42818100000002</v>
          </cell>
          <cell r="D109">
            <v>223.530081</v>
          </cell>
          <cell r="E109">
            <v>112.620161</v>
          </cell>
          <cell r="F109">
            <v>113.271984</v>
          </cell>
        </row>
        <row r="110">
          <cell r="B110">
            <v>45437</v>
          </cell>
          <cell r="C110">
            <v>233.44046399999999</v>
          </cell>
          <cell r="D110">
            <v>223.54034900000002</v>
          </cell>
          <cell r="E110">
            <v>112.625879</v>
          </cell>
          <cell r="F110">
            <v>113.27905100000001</v>
          </cell>
        </row>
        <row r="111">
          <cell r="B111">
            <v>45438</v>
          </cell>
          <cell r="C111">
            <v>233.452618</v>
          </cell>
          <cell r="D111">
            <v>223.550691</v>
          </cell>
          <cell r="E111">
            <v>112.63159800000001</v>
          </cell>
          <cell r="F111">
            <v>113.286119</v>
          </cell>
        </row>
        <row r="112">
          <cell r="B112">
            <v>45439</v>
          </cell>
          <cell r="C112">
            <v>233.48287499999998</v>
          </cell>
          <cell r="D112">
            <v>223.58638900000003</v>
          </cell>
          <cell r="E112">
            <v>112.64619800000001</v>
          </cell>
          <cell r="F112">
            <v>113.34071900000001</v>
          </cell>
        </row>
        <row r="113">
          <cell r="B113">
            <v>45440</v>
          </cell>
          <cell r="C113">
            <v>233.44555599999998</v>
          </cell>
          <cell r="D113">
            <v>223.70823600000003</v>
          </cell>
          <cell r="E113">
            <v>112.694749</v>
          </cell>
          <cell r="F113">
            <v>113.290881</v>
          </cell>
        </row>
        <row r="114">
          <cell r="B114">
            <v>45441</v>
          </cell>
          <cell r="C114">
            <v>232.63113999999999</v>
          </cell>
          <cell r="D114">
            <v>222.83378900000002</v>
          </cell>
          <cell r="E114">
            <v>112.28477599999999</v>
          </cell>
          <cell r="F114">
            <v>113.170484</v>
          </cell>
        </row>
        <row r="115">
          <cell r="B115">
            <v>45442</v>
          </cell>
          <cell r="C115">
            <v>233.03823</v>
          </cell>
          <cell r="D115">
            <v>222.84022100000001</v>
          </cell>
          <cell r="E115">
            <v>112.29844</v>
          </cell>
          <cell r="F115">
            <v>113.159109</v>
          </cell>
        </row>
        <row r="116">
          <cell r="B116">
            <v>45443</v>
          </cell>
          <cell r="C116">
            <v>233.69334799999999</v>
          </cell>
          <cell r="D116">
            <v>223.38503399999999</v>
          </cell>
          <cell r="E116">
            <v>112.66824700000001</v>
          </cell>
          <cell r="F116">
            <v>113.00995500000001</v>
          </cell>
        </row>
      </sheetData>
      <sheetData sheetId="3">
        <row r="2">
          <cell r="J2">
            <v>45443</v>
          </cell>
        </row>
        <row r="5">
          <cell r="C5">
            <v>1226587343.54</v>
          </cell>
          <cell r="D5">
            <v>0.64095738885277986</v>
          </cell>
          <cell r="E5">
            <v>1199509272.04</v>
          </cell>
          <cell r="F5">
            <v>0.6511419542298531</v>
          </cell>
          <cell r="G5">
            <v>8202308.3300000001</v>
          </cell>
          <cell r="H5">
            <v>0.67675433281614428</v>
          </cell>
          <cell r="I5">
            <v>59224276.640000001</v>
          </cell>
          <cell r="J5">
            <v>0.58125033827207728</v>
          </cell>
        </row>
        <row r="6">
          <cell r="C6">
            <v>201096930.40000001</v>
          </cell>
          <cell r="D6">
            <v>0.10508388505256892</v>
          </cell>
          <cell r="E6">
            <v>48328878.32</v>
          </cell>
          <cell r="F6">
            <v>2.6234862046128633E-2</v>
          </cell>
          <cell r="G6">
            <v>0</v>
          </cell>
          <cell r="H6">
            <v>0</v>
          </cell>
          <cell r="I6">
            <v>9090270.1699999999</v>
          </cell>
          <cell r="J6">
            <v>8.9215485795033814E-2</v>
          </cell>
        </row>
        <row r="7">
          <cell r="C7">
            <v>1025332065.85</v>
          </cell>
          <cell r="D7">
            <v>0.53579075888517103</v>
          </cell>
          <cell r="E7">
            <v>1148929416.6400001</v>
          </cell>
          <cell r="F7">
            <v>0.6236851711457112</v>
          </cell>
          <cell r="G7">
            <v>7745375.9699999997</v>
          </cell>
          <cell r="H7">
            <v>0.63905385363482747</v>
          </cell>
          <cell r="I7">
            <v>48909587.490000002</v>
          </cell>
          <cell r="J7">
            <v>0.48001792315871938</v>
          </cell>
        </row>
        <row r="8">
          <cell r="C8">
            <v>158347.29</v>
          </cell>
          <cell r="D8">
            <v>8.2744915039965205E-5</v>
          </cell>
          <cell r="E8">
            <v>2250977.08</v>
          </cell>
          <cell r="F8">
            <v>1.2219210380133949E-3</v>
          </cell>
          <cell r="G8">
            <v>456932.36</v>
          </cell>
          <cell r="H8">
            <v>3.7700479181316783E-2</v>
          </cell>
          <cell r="I8">
            <v>0</v>
          </cell>
          <cell r="J8">
            <v>0</v>
          </cell>
        </row>
        <row r="9">
          <cell r="C9">
            <v>0</v>
          </cell>
          <cell r="D9">
            <v>0</v>
          </cell>
          <cell r="E9">
            <v>0</v>
          </cell>
          <cell r="F9">
            <v>0</v>
          </cell>
          <cell r="G9">
            <v>0</v>
          </cell>
          <cell r="H9">
            <v>0</v>
          </cell>
          <cell r="I9">
            <v>1224418.98</v>
          </cell>
          <cell r="J9">
            <v>1.2016929318324076E-2</v>
          </cell>
        </row>
        <row r="10">
          <cell r="C10">
            <v>566577249.27999997</v>
          </cell>
          <cell r="D10">
            <v>0.29606686893884188</v>
          </cell>
          <cell r="E10">
            <v>549905606.62</v>
          </cell>
          <cell r="F10">
            <v>0.29851091582438327</v>
          </cell>
          <cell r="G10">
            <v>3447223.53</v>
          </cell>
          <cell r="H10">
            <v>0.28442279493207784</v>
          </cell>
          <cell r="I10">
            <v>31396769.349999998</v>
          </cell>
          <cell r="J10">
            <v>0.30814023979167143</v>
          </cell>
        </row>
        <row r="11">
          <cell r="C11">
            <v>184225988.08000001</v>
          </cell>
          <cell r="D11">
            <v>9.6267916753316349E-2</v>
          </cell>
          <cell r="E11">
            <v>0</v>
          </cell>
          <cell r="F11">
            <v>0</v>
          </cell>
          <cell r="G11">
            <v>0</v>
          </cell>
          <cell r="H11">
            <v>0</v>
          </cell>
          <cell r="I11">
            <v>0</v>
          </cell>
          <cell r="J11">
            <v>0</v>
          </cell>
        </row>
        <row r="12">
          <cell r="C12">
            <v>38789843.310000002</v>
          </cell>
          <cell r="D12">
            <v>2.0269764573170229E-2</v>
          </cell>
          <cell r="E12">
            <v>0</v>
          </cell>
          <cell r="F12">
            <v>0</v>
          </cell>
          <cell r="G12">
            <v>0</v>
          </cell>
          <cell r="H12">
            <v>0</v>
          </cell>
          <cell r="I12">
            <v>2955094.4</v>
          </cell>
          <cell r="J12">
            <v>2.9002458401759908E-2</v>
          </cell>
        </row>
        <row r="13">
          <cell r="C13">
            <v>343561417.88999999</v>
          </cell>
          <cell r="D13">
            <v>0.17952918761235528</v>
          </cell>
          <cell r="E13">
            <v>549905606.62</v>
          </cell>
          <cell r="F13">
            <v>0.29851091582438327</v>
          </cell>
          <cell r="G13">
            <v>3447223.53</v>
          </cell>
          <cell r="H13">
            <v>0.28442279493207784</v>
          </cell>
          <cell r="I13">
            <v>28441674.949999999</v>
          </cell>
          <cell r="J13">
            <v>0.27913778138991152</v>
          </cell>
        </row>
        <row r="14">
          <cell r="C14">
            <v>0</v>
          </cell>
          <cell r="D14">
            <v>0</v>
          </cell>
          <cell r="E14">
            <v>0</v>
          </cell>
          <cell r="F14">
            <v>0</v>
          </cell>
          <cell r="G14">
            <v>0</v>
          </cell>
          <cell r="H14">
            <v>0</v>
          </cell>
          <cell r="I14">
            <v>0</v>
          </cell>
          <cell r="J14">
            <v>0</v>
          </cell>
        </row>
        <row r="15">
          <cell r="C15">
            <v>1793164592.8199999</v>
          </cell>
          <cell r="D15">
            <v>0.9370242577916218</v>
          </cell>
          <cell r="E15">
            <v>1749414878.6599998</v>
          </cell>
          <cell r="F15">
            <v>0.94965287005423638</v>
          </cell>
          <cell r="G15">
            <v>11649531.859999999</v>
          </cell>
          <cell r="H15">
            <v>0.96117712774822206</v>
          </cell>
          <cell r="I15">
            <v>90621045.989999995</v>
          </cell>
          <cell r="J15">
            <v>0.88939057806374866</v>
          </cell>
        </row>
        <row r="16">
          <cell r="C16">
            <v>83726481.439999998</v>
          </cell>
          <cell r="D16">
            <v>4.3751557689102369E-2</v>
          </cell>
          <cell r="E16">
            <v>85219174.209999993</v>
          </cell>
          <cell r="F16">
            <v>4.6260400754203825E-2</v>
          </cell>
          <cell r="G16">
            <v>454827.34</v>
          </cell>
          <cell r="H16">
            <v>3.7526798633311272E-2</v>
          </cell>
          <cell r="I16">
            <v>7998217.5099999998</v>
          </cell>
          <cell r="J16">
            <v>7.8497651588390102E-2</v>
          </cell>
        </row>
        <row r="17">
          <cell r="C17">
            <v>15464014.16</v>
          </cell>
          <cell r="D17">
            <v>8.080773203292705E-3</v>
          </cell>
          <cell r="E17">
            <v>3895419.15</v>
          </cell>
          <cell r="F17">
            <v>2.11459043877304E-3</v>
          </cell>
          <cell r="G17">
            <v>15708.5</v>
          </cell>
          <cell r="H17">
            <v>1.2960736184666692E-3</v>
          </cell>
          <cell r="I17">
            <v>169404.83</v>
          </cell>
          <cell r="J17">
            <v>1.662605612576102E-3</v>
          </cell>
        </row>
        <row r="18">
          <cell r="C18">
            <v>21324923.5</v>
          </cell>
          <cell r="D18">
            <v>1.1143411315983098E-2</v>
          </cell>
          <cell r="E18">
            <v>3633000</v>
          </cell>
          <cell r="F18">
            <v>1.9721387527867071E-3</v>
          </cell>
          <cell r="G18">
            <v>0</v>
          </cell>
          <cell r="H18">
            <v>0</v>
          </cell>
          <cell r="I18">
            <v>3102501</v>
          </cell>
          <cell r="J18">
            <v>3.0449164735285111E-2</v>
          </cell>
        </row>
        <row r="19">
          <cell r="C19">
            <v>1913680011.9200001</v>
          </cell>
          <cell r="D19">
            <v>0.99999999999999989</v>
          </cell>
          <cell r="E19">
            <v>1842162472.02</v>
          </cell>
          <cell r="F19">
            <v>0.99999999999999989</v>
          </cell>
          <cell r="G19">
            <v>12120067.699999999</v>
          </cell>
          <cell r="H19">
            <v>1</v>
          </cell>
          <cell r="I19">
            <v>101891169.33</v>
          </cell>
          <cell r="J19">
            <v>1</v>
          </cell>
        </row>
        <row r="20">
          <cell r="C20">
            <v>2328112.46</v>
          </cell>
          <cell r="D20">
            <v>1.2165630855203418E-3</v>
          </cell>
          <cell r="E20">
            <v>5782024.3799999999</v>
          </cell>
          <cell r="F20">
            <v>3.1387157581490594E-3</v>
          </cell>
          <cell r="G20">
            <v>9153.66</v>
          </cell>
          <cell r="H20">
            <v>7.5524825657533252E-4</v>
          </cell>
          <cell r="I20">
            <v>338252.12</v>
          </cell>
          <cell r="J20">
            <v>3.3197393083642611E-3</v>
          </cell>
        </row>
        <row r="21">
          <cell r="C21">
            <v>1911351898.6475301</v>
          </cell>
          <cell r="D21">
            <v>0.99878343648992074</v>
          </cell>
          <cell r="E21">
            <v>1836380449.3849101</v>
          </cell>
          <cell r="F21">
            <v>0.99686128518905848</v>
          </cell>
          <cell r="G21">
            <v>12110914.014303001</v>
          </cell>
          <cell r="H21">
            <v>0.99924474962322207</v>
          </cell>
          <cell r="I21">
            <v>101552916.98249599</v>
          </cell>
          <cell r="J21">
            <v>0.99668025845882202</v>
          </cell>
        </row>
        <row r="25">
          <cell r="D25" t="str">
            <v>САВАд</v>
          </cell>
          <cell r="F25" t="str">
            <v>КБПд</v>
          </cell>
          <cell r="H25" t="str">
            <v>ТРИГЛАВд</v>
          </cell>
          <cell r="J25" t="str">
            <v>ВФПд</v>
          </cell>
        </row>
        <row r="26">
          <cell r="B26" t="str">
            <v xml:space="preserve">Акции од домашни издавачи </v>
          </cell>
          <cell r="D26">
            <v>0.10508388505256892</v>
          </cell>
          <cell r="F26">
            <v>2.6234862046128633E-2</v>
          </cell>
          <cell r="H26">
            <v>0</v>
          </cell>
          <cell r="J26">
            <v>8.9215485795033814E-2</v>
          </cell>
        </row>
        <row r="27">
          <cell r="B27" t="str">
            <v xml:space="preserve">Обврзници од домашни издавачи </v>
          </cell>
          <cell r="D27">
            <v>0.53579075888517103</v>
          </cell>
          <cell r="F27">
            <v>0.6236851711457112</v>
          </cell>
          <cell r="H27">
            <v>0.63905385363482747</v>
          </cell>
          <cell r="J27">
            <v>0.48001792315871938</v>
          </cell>
        </row>
        <row r="28">
          <cell r="B28" t="str">
            <v xml:space="preserve">Инвестициски фондови од домашни издавачи  </v>
          </cell>
          <cell r="D28">
            <v>8.2744915039965205E-5</v>
          </cell>
          <cell r="F28">
            <v>1.2219210380133949E-3</v>
          </cell>
          <cell r="H28">
            <v>3.7700479181316783E-2</v>
          </cell>
          <cell r="J28">
            <v>0</v>
          </cell>
        </row>
        <row r="29">
          <cell r="B29" t="str">
            <v xml:space="preserve">Краткорочни хартии од домашни издавачи  </v>
          </cell>
          <cell r="D29">
            <v>0</v>
          </cell>
          <cell r="F29">
            <v>0</v>
          </cell>
          <cell r="H29">
            <v>0</v>
          </cell>
          <cell r="J29">
            <v>1.2016929318324076E-2</v>
          </cell>
        </row>
        <row r="30">
          <cell r="B30" t="str">
            <v xml:space="preserve">Акции од странски издавачи  </v>
          </cell>
          <cell r="D30">
            <v>9.6267916753316349E-2</v>
          </cell>
          <cell r="F30">
            <v>0</v>
          </cell>
          <cell r="H30">
            <v>0</v>
          </cell>
          <cell r="J30">
            <v>0</v>
          </cell>
        </row>
        <row r="31">
          <cell r="B31" t="str">
            <v xml:space="preserve">Обврзници од странски издавачи </v>
          </cell>
          <cell r="D31">
            <v>2.0269764573170229E-2</v>
          </cell>
          <cell r="F31">
            <v>0</v>
          </cell>
          <cell r="H31">
            <v>0</v>
          </cell>
          <cell r="J31">
            <v>2.9002458401759908E-2</v>
          </cell>
        </row>
        <row r="32">
          <cell r="B32" t="str">
            <v xml:space="preserve">Инвестициски фондови од странски издавaчи </v>
          </cell>
          <cell r="D32">
            <v>0.17952918761235528</v>
          </cell>
          <cell r="F32">
            <v>0.29851091582438327</v>
          </cell>
          <cell r="H32">
            <v>0.28442279493207784</v>
          </cell>
          <cell r="J32">
            <v>0.27913778138991152</v>
          </cell>
        </row>
        <row r="33">
          <cell r="B33" t="str">
            <v xml:space="preserve">Краткорочни хартии од странски издавачи </v>
          </cell>
          <cell r="D33">
            <v>0</v>
          </cell>
          <cell r="F33">
            <v>0</v>
          </cell>
          <cell r="H33">
            <v>0</v>
          </cell>
          <cell r="J33">
            <v>0</v>
          </cell>
        </row>
        <row r="34">
          <cell r="B34" t="str">
            <v>Депозити</v>
          </cell>
          <cell r="D34">
            <v>4.3751557689102369E-2</v>
          </cell>
          <cell r="F34">
            <v>4.6260400754203825E-2</v>
          </cell>
          <cell r="H34">
            <v>3.7526798633311272E-2</v>
          </cell>
          <cell r="J34">
            <v>7.8497651588390102E-2</v>
          </cell>
        </row>
        <row r="35">
          <cell r="B35" t="str">
            <v>Парични средства</v>
          </cell>
          <cell r="D35">
            <v>8.080773203292705E-3</v>
          </cell>
          <cell r="F35">
            <v>2.11459043877304E-3</v>
          </cell>
          <cell r="H35">
            <v>1.2960736184666692E-3</v>
          </cell>
          <cell r="J35">
            <v>1.662605612576102E-3</v>
          </cell>
        </row>
        <row r="36">
          <cell r="B36" t="str">
            <v>Побарувања</v>
          </cell>
          <cell r="D36">
            <v>1.1143411315983098E-2</v>
          </cell>
          <cell r="F36">
            <v>1.9721387527867071E-3</v>
          </cell>
          <cell r="H36">
            <v>0</v>
          </cell>
          <cell r="J36">
            <v>3.0449164735285111E-2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N14" sqref="N14"/>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K34" sqref="K34"/>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H36" sqref="H36"/>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45412</v>
      </c>
      <c r="C9" s="76"/>
      <c r="D9" s="13"/>
      <c r="E9" s="76"/>
      <c r="F9" s="76"/>
      <c r="G9" s="76"/>
      <c r="H9" s="13"/>
    </row>
    <row r="10" spans="2:8" x14ac:dyDescent="0.2">
      <c r="B10" s="14" t="s">
        <v>100</v>
      </c>
      <c r="C10" s="15">
        <f>'[1]1 zpf '!C6</f>
        <v>27276</v>
      </c>
      <c r="D10" s="15">
        <f>'[1]1 zpf '!D6</f>
        <v>81974</v>
      </c>
      <c r="E10" s="15">
        <f>'[1]1 zpf '!E6</f>
        <v>138479</v>
      </c>
      <c r="F10" s="15">
        <f>'[1]1 zpf '!F6</f>
        <v>12141</v>
      </c>
      <c r="G10" s="15">
        <f>'[1]1 zpf '!G6</f>
        <v>232594</v>
      </c>
      <c r="H10" s="15">
        <f>'[1]1 zpf '!H6</f>
        <v>259870</v>
      </c>
    </row>
    <row r="11" spans="2:8" x14ac:dyDescent="0.2">
      <c r="B11" s="14" t="s">
        <v>101</v>
      </c>
      <c r="C11" s="15">
        <f>'[1]1 zpf '!C7</f>
        <v>31930</v>
      </c>
      <c r="D11" s="15">
        <f>'[1]1 zpf '!D7</f>
        <v>88649</v>
      </c>
      <c r="E11" s="15">
        <f>'[1]1 zpf '!E7</f>
        <v>145420</v>
      </c>
      <c r="F11" s="15">
        <f>'[1]1 zpf '!F7</f>
        <v>12811</v>
      </c>
      <c r="G11" s="15">
        <f>'[1]1 zpf '!G7</f>
        <v>246880</v>
      </c>
      <c r="H11" s="15">
        <f>'[1]1 zpf '!H7</f>
        <v>278810</v>
      </c>
    </row>
    <row r="12" spans="2:8" x14ac:dyDescent="0.2">
      <c r="B12" s="14" t="s">
        <v>102</v>
      </c>
      <c r="C12" s="15">
        <f>'[1]1 zpf '!C8</f>
        <v>2653</v>
      </c>
      <c r="D12" s="15">
        <f>'[1]1 zpf '!D8</f>
        <v>24870</v>
      </c>
      <c r="E12" s="15">
        <f>'[1]1 zpf '!E8</f>
        <v>28074</v>
      </c>
      <c r="F12" s="15">
        <f>'[1]1 zpf '!F8</f>
        <v>4541</v>
      </c>
      <c r="G12" s="15">
        <f>'[1]1 zpf '!G8</f>
        <v>57485</v>
      </c>
      <c r="H12" s="15">
        <f>'[1]1 zpf '!H8</f>
        <v>60138</v>
      </c>
    </row>
    <row r="13" spans="2:8" x14ac:dyDescent="0.2">
      <c r="B13" s="16" t="s">
        <v>4</v>
      </c>
      <c r="C13" s="17">
        <f>'[1]1 zpf '!C9</f>
        <v>61859</v>
      </c>
      <c r="D13" s="17">
        <f>'[1]1 zpf '!D9</f>
        <v>195493</v>
      </c>
      <c r="E13" s="17">
        <f>'[1]1 zpf '!E9</f>
        <v>311973</v>
      </c>
      <c r="F13" s="17">
        <f>'[1]1 zpf '!F9</f>
        <v>29493</v>
      </c>
      <c r="G13" s="17">
        <f>'[1]1 zpf '!G9</f>
        <v>536959</v>
      </c>
      <c r="H13" s="17">
        <f>'[1]1 zpf '!H9</f>
        <v>598818</v>
      </c>
    </row>
    <row r="14" spans="2:8" x14ac:dyDescent="0.2">
      <c r="B14" s="18">
        <f>'[1]1 zpf '!B10</f>
        <v>45443</v>
      </c>
      <c r="C14" s="19"/>
      <c r="D14" s="19"/>
      <c r="E14" s="19"/>
      <c r="F14" s="19"/>
      <c r="G14" s="19"/>
      <c r="H14" s="19"/>
    </row>
    <row r="15" spans="2:8" x14ac:dyDescent="0.2">
      <c r="B15" s="72" t="s">
        <v>103</v>
      </c>
      <c r="C15" s="20">
        <f>'[1]1 zpf '!C11</f>
        <v>27243</v>
      </c>
      <c r="D15" s="20">
        <f>'[1]1 zpf '!D11</f>
        <v>82145</v>
      </c>
      <c r="E15" s="20">
        <f>'[1]1 zpf '!E11</f>
        <v>138678</v>
      </c>
      <c r="F15" s="20">
        <f>'[1]1 zpf '!F11</f>
        <v>11951</v>
      </c>
      <c r="G15" s="20">
        <f>'[1]1 zpf '!G11</f>
        <v>232774</v>
      </c>
      <c r="H15" s="20">
        <f>'[1]1 zpf '!H11</f>
        <v>260017</v>
      </c>
    </row>
    <row r="16" spans="2:8" x14ac:dyDescent="0.2">
      <c r="B16" s="72" t="s">
        <v>101</v>
      </c>
      <c r="C16" s="20">
        <f>'[1]1 zpf '!C12</f>
        <v>31903</v>
      </c>
      <c r="D16" s="20">
        <f>'[1]1 zpf '!D12</f>
        <v>88575</v>
      </c>
      <c r="E16" s="20">
        <f>'[1]1 zpf '!E12</f>
        <v>145758</v>
      </c>
      <c r="F16" s="20">
        <f>'[1]1 zpf '!F12</f>
        <v>12538</v>
      </c>
      <c r="G16" s="20">
        <f>'[1]1 zpf '!G12</f>
        <v>246871</v>
      </c>
      <c r="H16" s="20">
        <f>'[1]1 zpf '!H12</f>
        <v>278774</v>
      </c>
    </row>
    <row r="17" spans="2:9" x14ac:dyDescent="0.2">
      <c r="B17" s="72" t="s">
        <v>104</v>
      </c>
      <c r="C17" s="20">
        <f>'[1]1 zpf '!C13</f>
        <v>2694</v>
      </c>
      <c r="D17" s="20">
        <f>'[1]1 zpf '!D13</f>
        <v>25604</v>
      </c>
      <c r="E17" s="20">
        <f>'[1]1 zpf '!E13</f>
        <v>28524</v>
      </c>
      <c r="F17" s="20">
        <f>'[1]1 zpf '!F13</f>
        <v>4398</v>
      </c>
      <c r="G17" s="20">
        <f>'[1]1 zpf '!G13</f>
        <v>58526</v>
      </c>
      <c r="H17" s="20">
        <f>'[1]1 zpf '!H13</f>
        <v>61220</v>
      </c>
      <c r="I17" s="22"/>
    </row>
    <row r="18" spans="2:9" x14ac:dyDescent="0.2">
      <c r="B18" s="16" t="s">
        <v>4</v>
      </c>
      <c r="C18" s="17">
        <f>'[1]1 zpf '!C14</f>
        <v>61840</v>
      </c>
      <c r="D18" s="17">
        <f>'[1]1 zpf '!D14</f>
        <v>196324</v>
      </c>
      <c r="E18" s="17">
        <f>'[1]1 zpf '!E14</f>
        <v>312960</v>
      </c>
      <c r="F18" s="17">
        <f>'[1]1 zpf '!F14</f>
        <v>28887</v>
      </c>
      <c r="G18" s="17">
        <f>'[1]1 zpf '!G14</f>
        <v>538171</v>
      </c>
      <c r="H18" s="17">
        <f>'[1]1 zpf '!H14</f>
        <v>600011</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L47" sqref="L47"/>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45412</v>
      </c>
      <c r="C8" s="80">
        <f>'[1]1 zpf '!C44</f>
        <v>63081.661809271398</v>
      </c>
      <c r="D8" s="80">
        <f>'[1]1 zpf '!D44</f>
        <v>70934.328287580996</v>
      </c>
      <c r="E8" s="7">
        <f>'[1]1 zpf '!E44</f>
        <v>9986.1954927836396</v>
      </c>
      <c r="F8" s="84">
        <f>'[1]1 zpf '!F44</f>
        <v>262.45569499999999</v>
      </c>
      <c r="G8" s="8">
        <f>'[1]1 zpf '!G44</f>
        <v>272.08509600000002</v>
      </c>
      <c r="H8" s="78">
        <f>'[1]1 zpf '!H44</f>
        <v>120.056865</v>
      </c>
    </row>
    <row r="9" spans="2:8" x14ac:dyDescent="0.2">
      <c r="B9" s="73">
        <f>'[1]1 zpf '!B45</f>
        <v>45422</v>
      </c>
      <c r="C9" s="7">
        <f>'[1]1 zpf '!C45</f>
        <v>64001.538829965102</v>
      </c>
      <c r="D9" s="7">
        <f>'[1]1 zpf '!D45</f>
        <v>72002.031265229001</v>
      </c>
      <c r="E9" s="7">
        <f>'[1]1 zpf '!E45</f>
        <v>10170.844568263201</v>
      </c>
      <c r="F9" s="83">
        <f>'[1]1 zpf '!F45</f>
        <v>265.16826400000002</v>
      </c>
      <c r="G9" s="8">
        <f>'[1]1 zpf '!G45</f>
        <v>275.11060600000002</v>
      </c>
      <c r="H9" s="8">
        <f>'[1]1 zpf '!H45</f>
        <v>121.49518499999999</v>
      </c>
    </row>
    <row r="10" spans="2:8" x14ac:dyDescent="0.2">
      <c r="B10" s="73">
        <f>'[1]1 zpf '!B46</f>
        <v>45432</v>
      </c>
      <c r="C10" s="7">
        <f>'[1]1 zpf '!C46</f>
        <v>64306.090726546099</v>
      </c>
      <c r="D10" s="7">
        <f>'[1]1 zpf '!D46</f>
        <v>72334.1612693918</v>
      </c>
      <c r="E10" s="7">
        <f>'[1]1 zpf '!E46</f>
        <v>10433.811106843001</v>
      </c>
      <c r="F10" s="83">
        <f>'[1]1 zpf '!F46</f>
        <v>265.83813600000002</v>
      </c>
      <c r="G10" s="8">
        <f>'[1]1 zpf '!G46</f>
        <v>275.98838599999999</v>
      </c>
      <c r="H10" s="8">
        <f>'[1]1 zpf '!H46</f>
        <v>121.851151</v>
      </c>
    </row>
    <row r="11" spans="2:8" x14ac:dyDescent="0.2">
      <c r="B11" s="73">
        <f>'[1]1 zpf '!B47</f>
        <v>45443</v>
      </c>
      <c r="C11" s="7">
        <f>'[1]1 zpf '!C47</f>
        <v>64255.3881038244</v>
      </c>
      <c r="D11" s="7">
        <f>'[1]1 zpf '!D47</f>
        <v>72282.841527035795</v>
      </c>
      <c r="E11" s="7">
        <f>'[1]1 zpf '!E47</f>
        <v>10439.623715685901</v>
      </c>
      <c r="F11" s="83">
        <f>'[1]1 zpf '!F47</f>
        <v>265.38291199999998</v>
      </c>
      <c r="G11" s="8">
        <f>'[1]1 zpf '!G47</f>
        <v>275.55429300000003</v>
      </c>
      <c r="H11" s="8">
        <f>'[1]1 zpf '!H47</f>
        <v>121.77407100000001</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O42" sqref="O4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45443</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42343.328439600002</v>
      </c>
      <c r="D9" s="50">
        <f>'[1]2 zpf inv'!D6</f>
        <v>0.65874892526916862</v>
      </c>
      <c r="E9" s="49">
        <f>'[1]2 zpf inv'!E6/10^6</f>
        <v>49322.334031980005</v>
      </c>
      <c r="F9" s="50">
        <f>'[1]2 zpf inv'!F6</f>
        <v>0.68213329802071609</v>
      </c>
      <c r="G9" s="49">
        <f>'[1]2 zpf inv'!G6/10^6</f>
        <v>7240.1025136500002</v>
      </c>
      <c r="H9" s="50">
        <f>'[1]2 zpf inv'!H6</f>
        <v>0.69329618932471959</v>
      </c>
      <c r="J9" s="46"/>
      <c r="K9" s="47"/>
      <c r="L9" s="46"/>
      <c r="M9" s="47"/>
      <c r="N9" s="46"/>
    </row>
    <row r="10" spans="2:14" ht="21.75" customHeight="1" x14ac:dyDescent="0.2">
      <c r="B10" s="36" t="s">
        <v>118</v>
      </c>
      <c r="C10" s="43">
        <f>'[1]2 zpf inv'!C7/10^6</f>
        <v>1944.6449570699999</v>
      </c>
      <c r="D10" s="45">
        <f>'[1]2 zpf inv'!D7</f>
        <v>3.0253473751532804E-2</v>
      </c>
      <c r="E10" s="43">
        <f>'[1]2 zpf inv'!E7/10^6</f>
        <v>1074.3513107200001</v>
      </c>
      <c r="F10" s="45">
        <f>'[1]2 zpf inv'!F7</f>
        <v>1.4858396651284612E-2</v>
      </c>
      <c r="G10" s="43">
        <f>'[1]2 zpf inv'!G7/10^6</f>
        <v>0</v>
      </c>
      <c r="H10" s="45">
        <f>'[1]2 zpf inv'!H7</f>
        <v>0</v>
      </c>
      <c r="J10" s="46"/>
      <c r="K10" s="47"/>
      <c r="L10" s="46"/>
      <c r="M10" s="47"/>
      <c r="N10" s="46"/>
    </row>
    <row r="11" spans="2:14" ht="21" customHeight="1" x14ac:dyDescent="0.2">
      <c r="B11" s="36" t="s">
        <v>119</v>
      </c>
      <c r="C11" s="43">
        <f>'[1]2 zpf inv'!C8/10^6</f>
        <v>40397.895438019994</v>
      </c>
      <c r="D11" s="45">
        <f>'[1]2 zpf inv'!D8</f>
        <v>0.62848319165302058</v>
      </c>
      <c r="E11" s="43">
        <f>'[1]2 zpf inv'!E8/10^6</f>
        <v>47913.751199370003</v>
      </c>
      <c r="F11" s="45">
        <f>'[1]2 zpf inv'!F8</f>
        <v>0.66265244270432688</v>
      </c>
      <c r="G11" s="43">
        <f>'[1]2 zpf inv'!G8/10^6</f>
        <v>6879.1678110900002</v>
      </c>
      <c r="H11" s="45">
        <f>'[1]2 zpf inv'!H8</f>
        <v>0.65873388120710341</v>
      </c>
      <c r="J11" s="46"/>
      <c r="K11" s="47"/>
      <c r="L11" s="46"/>
      <c r="M11" s="47"/>
      <c r="N11" s="46"/>
    </row>
    <row r="12" spans="2:14" ht="21.75" customHeight="1" x14ac:dyDescent="0.2">
      <c r="B12" s="36" t="s">
        <v>120</v>
      </c>
      <c r="C12" s="43">
        <f>'[1]2 zpf inv'!C9/10^6</f>
        <v>0.78804450999999998</v>
      </c>
      <c r="D12" s="45">
        <f>'[1]2 zpf inv'!D9</f>
        <v>1.2259864615207671E-5</v>
      </c>
      <c r="E12" s="43">
        <f>'[1]2 zpf inv'!E9/10^6</f>
        <v>334.23152189000001</v>
      </c>
      <c r="F12" s="45">
        <f>'[1]2 zpf inv'!F9</f>
        <v>4.6224586651045872E-3</v>
      </c>
      <c r="G12" s="43">
        <f>'[1]2 zpf inv'!G9/10^6</f>
        <v>360.93470256000001</v>
      </c>
      <c r="H12" s="45">
        <f>'[1]2 zpf inv'!H9</f>
        <v>3.4562308117616236E-2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19355.002473779998</v>
      </c>
      <c r="D14" s="50">
        <f>'[1]2 zpf inv'!D11</f>
        <v>0.30111206530142864</v>
      </c>
      <c r="E14" s="49">
        <f>'[1]2 zpf inv'!E11/10^6</f>
        <v>21509.30072304</v>
      </c>
      <c r="F14" s="50">
        <f>'[1]2 zpf inv'!F11</f>
        <v>0.29747599192717372</v>
      </c>
      <c r="G14" s="49">
        <f>'[1]2 zpf inv'!G11/10^6</f>
        <v>3047.1306498099998</v>
      </c>
      <c r="H14" s="50">
        <f>'[1]2 zpf inv'!H11</f>
        <v>0.29178648560637699</v>
      </c>
      <c r="J14" s="46"/>
      <c r="K14" s="47"/>
      <c r="L14" s="46"/>
      <c r="M14" s="47"/>
      <c r="N14" s="46"/>
    </row>
    <row r="15" spans="2:14" ht="21.75" customHeight="1" x14ac:dyDescent="0.2">
      <c r="B15" s="36" t="s">
        <v>122</v>
      </c>
      <c r="C15" s="43">
        <f>'[1]2 zpf inv'!C12/10^6</f>
        <v>4829.2336185900003</v>
      </c>
      <c r="D15" s="45">
        <f>'[1]2 zpf inv'!D12</f>
        <v>7.5129957264879407E-2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1081.56092212</v>
      </c>
      <c r="D16" s="45">
        <f>'[1]2 zpf inv'!D13</f>
        <v>1.6826194853245491E-2</v>
      </c>
      <c r="E16" s="43">
        <f>'[1]2 zpf inv'!E13/10^6</f>
        <v>0</v>
      </c>
      <c r="F16" s="45">
        <f>'[1]2 zpf inv'!F13</f>
        <v>0</v>
      </c>
      <c r="G16" s="43">
        <f>'[1]2 zpf inv'!G13/10^6</f>
        <v>0</v>
      </c>
      <c r="H16" s="45">
        <f>'[1]2 zpf inv'!H13</f>
        <v>0</v>
      </c>
      <c r="J16" s="46"/>
      <c r="K16" s="47"/>
      <c r="L16" s="46"/>
      <c r="M16" s="47"/>
      <c r="N16" s="46"/>
    </row>
    <row r="17" spans="2:14" ht="21.75" customHeight="1" x14ac:dyDescent="0.2">
      <c r="B17" s="36" t="s">
        <v>124</v>
      </c>
      <c r="C17" s="43">
        <f>'[1]2 zpf inv'!C14/10^6</f>
        <v>13444.20793307</v>
      </c>
      <c r="D17" s="45">
        <f>'[1]2 zpf inv'!D14</f>
        <v>0.20915591318330373</v>
      </c>
      <c r="E17" s="43">
        <f>'[1]2 zpf inv'!E14/10^6</f>
        <v>21509.30072304</v>
      </c>
      <c r="F17" s="45">
        <f>'[1]2 zpf inv'!F14</f>
        <v>0.29747599192717372</v>
      </c>
      <c r="G17" s="43">
        <f>'[1]2 zpf inv'!G14/10^6</f>
        <v>3047.1306498099998</v>
      </c>
      <c r="H17" s="45">
        <f>'[1]2 zpf inv'!H14</f>
        <v>0.29178648560637699</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61698.330913379999</v>
      </c>
      <c r="D19" s="67">
        <f>'[1]2 zpf inv'!D16</f>
        <v>0.95986099057059726</v>
      </c>
      <c r="E19" s="66">
        <f>'[1]2 zpf inv'!E16/10^6</f>
        <v>70831.634755020001</v>
      </c>
      <c r="F19" s="67">
        <f>'[1]2 zpf inv'!F16</f>
        <v>0.97960928994788976</v>
      </c>
      <c r="G19" s="66">
        <f>'[1]2 zpf inv'!G16/10^6</f>
        <v>10287.233163460001</v>
      </c>
      <c r="H19" s="67">
        <f>'[1]2 zpf inv'!H16</f>
        <v>0.98508267493109669</v>
      </c>
      <c r="J19" s="46"/>
      <c r="K19" s="47"/>
      <c r="L19" s="46"/>
      <c r="M19" s="47"/>
      <c r="N19" s="46"/>
    </row>
    <row r="20" spans="2:14" x14ac:dyDescent="0.2">
      <c r="B20" s="34" t="s">
        <v>127</v>
      </c>
      <c r="C20" s="43">
        <f>'[1]2 zpf inv'!C17/10^6</f>
        <v>2086.46976898</v>
      </c>
      <c r="D20" s="45">
        <f>'[1]2 zpf inv'!D17</f>
        <v>3.2459888454039763E-2</v>
      </c>
      <c r="E20" s="43">
        <f>'[1]2 zpf inv'!E17/10^6</f>
        <v>1293.49365696</v>
      </c>
      <c r="F20" s="45">
        <f>'[1]2 zpf inv'!F17</f>
        <v>1.7889159373903639E-2</v>
      </c>
      <c r="G20" s="43">
        <f>'[1]2 zpf inv'!G17/10^6</f>
        <v>135.93102213</v>
      </c>
      <c r="H20" s="45">
        <f>'[1]2 zpf inv'!H17</f>
        <v>1.3016453769275854E-2</v>
      </c>
      <c r="J20" s="46"/>
      <c r="K20" s="47"/>
      <c r="L20" s="46"/>
      <c r="M20" s="47"/>
      <c r="N20" s="46"/>
    </row>
    <row r="21" spans="2:14" ht="11.25" customHeight="1" x14ac:dyDescent="0.2">
      <c r="B21" s="39" t="s">
        <v>128</v>
      </c>
      <c r="C21" s="43">
        <f>'[1]2 zpf inv'!C18/10^6</f>
        <v>221.62045204</v>
      </c>
      <c r="D21" s="45">
        <f>'[1]2 zpf inv'!D18</f>
        <v>3.4478214155333996E-3</v>
      </c>
      <c r="E21" s="43">
        <f>'[1]2 zpf inv'!E18/10^6</f>
        <v>59.507260219999999</v>
      </c>
      <c r="F21" s="45">
        <f>'[1]2 zpf inv'!F18</f>
        <v>8.229919460771317E-4</v>
      </c>
      <c r="G21" s="43">
        <f>'[1]2 zpf inv'!G18/10^6</f>
        <v>0.71642751999999998</v>
      </c>
      <c r="H21" s="45">
        <f>'[1]2 zpf inv'!H18</f>
        <v>6.860351336281792E-5</v>
      </c>
      <c r="J21" s="46"/>
      <c r="K21" s="47"/>
      <c r="L21" s="46"/>
      <c r="M21" s="47"/>
      <c r="N21" s="46"/>
    </row>
    <row r="22" spans="2:14" x14ac:dyDescent="0.2">
      <c r="B22" s="39" t="s">
        <v>129</v>
      </c>
      <c r="C22" s="43">
        <f>'[1]2 zpf inv'!C19/10^6</f>
        <v>271.98117539999998</v>
      </c>
      <c r="D22" s="45">
        <f>'[1]2 zpf inv'!D19</f>
        <v>4.2312995598294953E-3</v>
      </c>
      <c r="E22" s="43">
        <f>'[1]2 zpf inv'!E19/10^6</f>
        <v>121.369877</v>
      </c>
      <c r="F22" s="45">
        <f>'[1]2 zpf inv'!F19</f>
        <v>1.6785587321293096E-3</v>
      </c>
      <c r="G22" s="43">
        <f>'[1]2 zpf inv'!G19/10^6</f>
        <v>19.134399999999999</v>
      </c>
      <c r="H22" s="45">
        <f>'[1]2 zpf inv'!H19</f>
        <v>1.8322677862646916E-3</v>
      </c>
      <c r="J22" s="46"/>
      <c r="K22" s="47"/>
      <c r="L22" s="46"/>
      <c r="M22" s="47"/>
      <c r="N22" s="46"/>
    </row>
    <row r="23" spans="2:14" x14ac:dyDescent="0.2">
      <c r="B23" s="38" t="s">
        <v>130</v>
      </c>
      <c r="C23" s="42">
        <f>'[1]2 zpf inv'!C20/10^6</f>
        <v>64278.402309800003</v>
      </c>
      <c r="D23" s="44">
        <f>'[1]2 zpf inv'!D20</f>
        <v>0.99999999999999989</v>
      </c>
      <c r="E23" s="42">
        <f>'[1]2 zpf inv'!E20/10^6</f>
        <v>72306.00554920001</v>
      </c>
      <c r="F23" s="44">
        <f>'[1]2 zpf inv'!F20</f>
        <v>0.99999999999999989</v>
      </c>
      <c r="G23" s="42">
        <f>'[1]2 zpf inv'!G20/10^6</f>
        <v>10443.01501311</v>
      </c>
      <c r="H23" s="44">
        <f>'[1]2 zpf inv'!H20</f>
        <v>1</v>
      </c>
      <c r="J23" s="46"/>
      <c r="K23" s="47"/>
      <c r="L23" s="46"/>
      <c r="M23" s="47"/>
      <c r="N23" s="46"/>
    </row>
    <row r="24" spans="2:14" x14ac:dyDescent="0.2">
      <c r="B24" s="37" t="s">
        <v>131</v>
      </c>
      <c r="C24" s="43">
        <f>'[1]2 zpf inv'!C21/10^6</f>
        <v>23.014295449999999</v>
      </c>
      <c r="D24" s="45">
        <f>'[1]2 zpf inv'!D21</f>
        <v>3.5804087567514411E-4</v>
      </c>
      <c r="E24" s="43">
        <f>'[1]2 zpf inv'!E21/10^6</f>
        <v>23.164037459999999</v>
      </c>
      <c r="F24" s="45">
        <f>'[1]2 zpf inv'!F21</f>
        <v>3.203611827822272E-4</v>
      </c>
      <c r="G24" s="43">
        <f>'[1]2 zpf inv'!G21/10^6</f>
        <v>3.3913060699999997</v>
      </c>
      <c r="H24" s="45">
        <f>'[1]2 zpf inv'!H21</f>
        <v>3.2474396194419011E-4</v>
      </c>
      <c r="J24" s="46"/>
      <c r="K24" s="47"/>
      <c r="L24" s="46"/>
      <c r="M24" s="47"/>
      <c r="N24" s="46"/>
    </row>
    <row r="25" spans="2:14" x14ac:dyDescent="0.2">
      <c r="B25" s="48" t="s">
        <v>132</v>
      </c>
      <c r="C25" s="49">
        <f>'[1]2 zpf inv'!C22/10^6</f>
        <v>64255.3881038244</v>
      </c>
      <c r="D25" s="50">
        <f>'[1]2 zpf inv'!D22</f>
        <v>0.99964196051630716</v>
      </c>
      <c r="E25" s="49">
        <f>'[1]2 zpf inv'!E22/10^6</f>
        <v>72282.841527035795</v>
      </c>
      <c r="F25" s="50">
        <f>'[1]2 zpf inv'!F22</f>
        <v>0.99967963902876011</v>
      </c>
      <c r="G25" s="49">
        <f>'[1]2 zpf inv'!G22/10^6</f>
        <v>10439.623715685901</v>
      </c>
      <c r="H25" s="50">
        <f>'[1]2 zpf inv'!H22</f>
        <v>0.99967525686596792</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D24" sqref="D24"/>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45412</v>
      </c>
      <c r="C9" s="76"/>
      <c r="D9" s="76"/>
      <c r="E9" s="76"/>
    </row>
    <row r="10" spans="2:7" x14ac:dyDescent="0.2">
      <c r="B10" s="14" t="s">
        <v>135</v>
      </c>
      <c r="C10" s="15">
        <f>'[1]3 dpf'!C6</f>
        <v>9824</v>
      </c>
      <c r="D10" s="15">
        <f>'[1]3 dpf'!D6</f>
        <v>4377</v>
      </c>
      <c r="E10" s="15">
        <f>'[1]3 dpf'!E6</f>
        <v>14201</v>
      </c>
    </row>
    <row r="11" spans="2:7" x14ac:dyDescent="0.2">
      <c r="B11" s="14" t="s">
        <v>136</v>
      </c>
      <c r="C11" s="15">
        <f>'[1]3 dpf'!C7</f>
        <v>5819</v>
      </c>
      <c r="D11" s="15">
        <f>'[1]3 dpf'!D7</f>
        <v>11438</v>
      </c>
      <c r="E11" s="15">
        <f>'[1]3 dpf'!E7</f>
        <v>17257</v>
      </c>
    </row>
    <row r="12" spans="2:7" x14ac:dyDescent="0.2">
      <c r="B12" s="14" t="s">
        <v>146</v>
      </c>
      <c r="C12" s="15">
        <f>'[1]3 dpf'!C8</f>
        <v>119</v>
      </c>
      <c r="D12" s="15">
        <f>'[1]3 dpf'!D8</f>
        <v>46</v>
      </c>
      <c r="E12" s="15">
        <f>'[1]3 dpf'!E8</f>
        <v>165</v>
      </c>
    </row>
    <row r="13" spans="2:7" x14ac:dyDescent="0.2">
      <c r="B13" s="14" t="s">
        <v>169</v>
      </c>
      <c r="C13" s="15">
        <f>'[1]3 dpf'!C9</f>
        <v>271</v>
      </c>
      <c r="D13" s="15">
        <f>'[1]3 dpf'!D9</f>
        <v>238</v>
      </c>
      <c r="E13" s="15">
        <f>'[1]3 dpf'!E9</f>
        <v>509</v>
      </c>
    </row>
    <row r="14" spans="2:7" x14ac:dyDescent="0.2">
      <c r="B14" s="16" t="s">
        <v>4</v>
      </c>
      <c r="C14" s="17">
        <f>'[1]3 dpf'!C10</f>
        <v>16033</v>
      </c>
      <c r="D14" s="17">
        <f>'[1]3 dpf'!D10</f>
        <v>16099</v>
      </c>
      <c r="E14" s="17">
        <f>'[1]3 dpf'!E10</f>
        <v>32132</v>
      </c>
    </row>
    <row r="15" spans="2:7" x14ac:dyDescent="0.2">
      <c r="B15" s="18">
        <f>'[1]3 dpf'!$B$11</f>
        <v>45443</v>
      </c>
      <c r="C15" s="19"/>
      <c r="D15" s="19"/>
      <c r="E15" s="19"/>
    </row>
    <row r="16" spans="2:7" x14ac:dyDescent="0.2">
      <c r="B16" s="72" t="s">
        <v>135</v>
      </c>
      <c r="C16" s="20">
        <f>'[1]3 dpf'!C12</f>
        <v>9891</v>
      </c>
      <c r="D16" s="20">
        <f>'[1]3 dpf'!D12</f>
        <v>4361</v>
      </c>
      <c r="E16" s="20">
        <f>'[1]3 dpf'!E12</f>
        <v>14252</v>
      </c>
    </row>
    <row r="17" spans="2:7" x14ac:dyDescent="0.2">
      <c r="B17" s="72" t="s">
        <v>137</v>
      </c>
      <c r="C17" s="20">
        <f>'[1]3 dpf'!C13</f>
        <v>5851</v>
      </c>
      <c r="D17" s="20">
        <f>'[1]3 dpf'!D13</f>
        <v>11460</v>
      </c>
      <c r="E17" s="20">
        <f>'[1]3 dpf'!E13</f>
        <v>17311</v>
      </c>
    </row>
    <row r="18" spans="2:7" x14ac:dyDescent="0.2">
      <c r="B18" s="72" t="s">
        <v>146</v>
      </c>
      <c r="C18" s="20">
        <f>'[1]3 dpf'!C14</f>
        <v>119</v>
      </c>
      <c r="D18" s="20">
        <f>'[1]3 dpf'!D14</f>
        <v>45</v>
      </c>
      <c r="E18" s="20">
        <f>'[1]3 dpf'!E14</f>
        <v>164</v>
      </c>
    </row>
    <row r="19" spans="2:7" x14ac:dyDescent="0.2">
      <c r="B19" s="72" t="s">
        <v>169</v>
      </c>
      <c r="C19" s="20">
        <f>'[1]3 dpf'!C15</f>
        <v>279</v>
      </c>
      <c r="D19" s="20">
        <f>'[1]3 dpf'!D15</f>
        <v>251</v>
      </c>
      <c r="E19" s="20">
        <f>'[1]3 dpf'!E15</f>
        <v>530</v>
      </c>
    </row>
    <row r="20" spans="2:7" x14ac:dyDescent="0.2">
      <c r="B20" s="16" t="s">
        <v>4</v>
      </c>
      <c r="C20" s="17">
        <f>'[1]3 dpf'!C16</f>
        <v>16140</v>
      </c>
      <c r="D20" s="17">
        <f>'[1]3 dpf'!D16</f>
        <v>16117</v>
      </c>
      <c r="E20" s="17">
        <f>'[1]3 dpf'!E16</f>
        <v>32257</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45412</v>
      </c>
      <c r="C26" s="13"/>
      <c r="D26" s="59"/>
      <c r="E26" s="59"/>
      <c r="F26" s="59"/>
      <c r="G26" s="59"/>
    </row>
    <row r="27" spans="2:7" x14ac:dyDescent="0.2">
      <c r="B27" s="14" t="s">
        <v>135</v>
      </c>
      <c r="C27" s="15">
        <f>'[1]3 dpf'!C39</f>
        <v>1219</v>
      </c>
      <c r="D27" s="59"/>
      <c r="E27" s="59"/>
      <c r="F27" s="59"/>
      <c r="G27" s="59"/>
    </row>
    <row r="28" spans="2:7" x14ac:dyDescent="0.2">
      <c r="B28" s="14" t="s">
        <v>136</v>
      </c>
      <c r="C28" s="15">
        <f>'[1]3 dpf'!C40</f>
        <v>2851</v>
      </c>
      <c r="D28" s="28"/>
      <c r="E28" s="28"/>
      <c r="F28" s="28"/>
      <c r="G28" s="28"/>
    </row>
    <row r="29" spans="2:7" x14ac:dyDescent="0.2">
      <c r="B29" s="14" t="s">
        <v>146</v>
      </c>
      <c r="C29" s="15">
        <f>'[1]3 dpf'!C41</f>
        <v>5</v>
      </c>
      <c r="D29" s="28"/>
      <c r="E29" s="28"/>
      <c r="F29" s="28"/>
      <c r="G29" s="28"/>
    </row>
    <row r="30" spans="2:7" x14ac:dyDescent="0.2">
      <c r="B30" s="14" t="s">
        <v>170</v>
      </c>
      <c r="C30" s="15">
        <f>'[1]3 dpf'!C42</f>
        <v>51</v>
      </c>
      <c r="D30" s="28"/>
      <c r="E30" s="28"/>
      <c r="F30" s="28"/>
      <c r="G30" s="28"/>
    </row>
    <row r="31" spans="2:7" x14ac:dyDescent="0.2">
      <c r="B31" s="16" t="s">
        <v>4</v>
      </c>
      <c r="C31" s="17">
        <f>'[1]3 dpf'!C43</f>
        <v>4126</v>
      </c>
      <c r="D31" s="58"/>
      <c r="E31" s="58"/>
      <c r="F31" s="58"/>
      <c r="G31" s="58"/>
    </row>
    <row r="32" spans="2:7" x14ac:dyDescent="0.2">
      <c r="B32" s="12">
        <f>'[1]3 dpf'!$B$44</f>
        <v>45443</v>
      </c>
      <c r="C32" s="15"/>
      <c r="D32" s="58"/>
      <c r="E32" s="58"/>
      <c r="F32" s="58"/>
      <c r="G32" s="58"/>
    </row>
    <row r="33" spans="2:7" x14ac:dyDescent="0.2">
      <c r="B33" s="14" t="s">
        <v>135</v>
      </c>
      <c r="C33" s="15">
        <f>'[1]3 dpf'!C45</f>
        <v>1218</v>
      </c>
      <c r="D33" s="29"/>
      <c r="E33" s="29"/>
      <c r="F33" s="29"/>
      <c r="G33" s="29"/>
    </row>
    <row r="34" spans="2:7" x14ac:dyDescent="0.2">
      <c r="B34" s="14" t="s">
        <v>137</v>
      </c>
      <c r="C34" s="15">
        <f>'[1]3 dpf'!C46</f>
        <v>2846</v>
      </c>
      <c r="D34" s="59"/>
      <c r="E34" s="59"/>
      <c r="F34" s="59"/>
      <c r="G34" s="59"/>
    </row>
    <row r="35" spans="2:7" x14ac:dyDescent="0.2">
      <c r="B35" s="14" t="s">
        <v>146</v>
      </c>
      <c r="C35" s="15">
        <f>'[1]3 dpf'!C47</f>
        <v>5</v>
      </c>
      <c r="D35" s="59"/>
      <c r="E35" s="59"/>
      <c r="F35" s="59"/>
      <c r="G35" s="59"/>
    </row>
    <row r="36" spans="2:7" x14ac:dyDescent="0.2">
      <c r="B36" s="14" t="s">
        <v>170</v>
      </c>
      <c r="C36" s="15">
        <f>'[1]3 dpf'!C48</f>
        <v>53</v>
      </c>
      <c r="D36" s="59"/>
      <c r="E36" s="59"/>
      <c r="F36" s="59"/>
      <c r="G36" s="59"/>
    </row>
    <row r="37" spans="2:7" x14ac:dyDescent="0.2">
      <c r="B37" s="16" t="s">
        <v>4</v>
      </c>
      <c r="C37" s="17">
        <f>'[1]3 dpf'!C49</f>
        <v>4122</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topLeftCell="A9" zoomScaleNormal="100" workbookViewId="0">
      <selection activeCell="K41" sqref="K41"/>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45412</v>
      </c>
      <c r="C8" s="7">
        <f>'[1]3 dpf'!C55</f>
        <v>1875.8734563570199</v>
      </c>
      <c r="D8" s="7">
        <f>'[1]3 dpf'!D55</f>
        <v>1804.61529790076</v>
      </c>
      <c r="E8" s="80">
        <f>'[1]3 dpf'!E55</f>
        <v>11.783148293851999</v>
      </c>
      <c r="F8" s="92">
        <f>'[1]3 dpf'!F55</f>
        <v>97.631572724245004</v>
      </c>
      <c r="G8" s="99">
        <f>'[1]3 dpf'!G55</f>
        <v>230.89856700000001</v>
      </c>
      <c r="H8" s="93">
        <f>'[1]3 dpf'!H55</f>
        <v>220.64121799999998</v>
      </c>
      <c r="I8" s="93">
        <f>'[1]3 dpf'!I55</f>
        <v>111.25984700000001</v>
      </c>
      <c r="J8" s="93">
        <f>'[1]3 dpf'!J55</f>
        <v>111.978008</v>
      </c>
    </row>
    <row r="9" spans="2:10" x14ac:dyDescent="0.2">
      <c r="B9" s="73">
        <f>'[1]3 dpf'!B56</f>
        <v>45422</v>
      </c>
      <c r="C9" s="7">
        <f>'[1]3 dpf'!C56</f>
        <v>1898.1071693041799</v>
      </c>
      <c r="D9" s="7">
        <f>'[1]3 dpf'!D56</f>
        <v>1826.6091747769401</v>
      </c>
      <c r="E9" s="7">
        <f>'[1]3 dpf'!E56</f>
        <v>12.02467577322</v>
      </c>
      <c r="F9" s="101">
        <f>'[1]3 dpf'!F56</f>
        <v>99.234079274595004</v>
      </c>
      <c r="G9" s="100">
        <f>'[1]3 dpf'!G56</f>
        <v>233.29681300000001</v>
      </c>
      <c r="H9" s="93">
        <f>'[1]3 dpf'!H56</f>
        <v>223.067238</v>
      </c>
      <c r="I9" s="93">
        <f>'[1]3 dpf'!I56</f>
        <v>112.440856</v>
      </c>
      <c r="J9" s="93">
        <f>'[1]3 dpf'!J56</f>
        <v>112.870953</v>
      </c>
    </row>
    <row r="10" spans="2:10" x14ac:dyDescent="0.2">
      <c r="B10" s="73">
        <f>'[1]3 dpf'!B57</f>
        <v>45432</v>
      </c>
      <c r="C10" s="7">
        <f>'[1]3 dpf'!C57</f>
        <v>1903.20123169515</v>
      </c>
      <c r="D10" s="7">
        <f>'[1]3 dpf'!D57</f>
        <v>1841.3344220561701</v>
      </c>
      <c r="E10" s="7">
        <f>'[1]3 dpf'!E57</f>
        <v>12.106744413809</v>
      </c>
      <c r="F10" s="101">
        <f>'[1]3 dpf'!F57</f>
        <v>98.663217918752991</v>
      </c>
      <c r="G10" s="100">
        <f>'[1]3 dpf'!G57</f>
        <v>233.88040699999999</v>
      </c>
      <c r="H10" s="93">
        <f>'[1]3 dpf'!H57</f>
        <v>223.778121</v>
      </c>
      <c r="I10" s="93">
        <f>'[1]3 dpf'!I57</f>
        <v>112.73614099999999</v>
      </c>
      <c r="J10" s="93">
        <f>'[1]3 dpf'!J57</f>
        <v>113.31812499999999</v>
      </c>
    </row>
    <row r="11" spans="2:10" x14ac:dyDescent="0.2">
      <c r="B11" s="73">
        <f>'[1]3 dpf'!B58</f>
        <v>45443</v>
      </c>
      <c r="C11" s="7">
        <f>'[1]3 dpf'!C58</f>
        <v>1911.3518986475301</v>
      </c>
      <c r="D11" s="7">
        <f>'[1]3 dpf'!D58</f>
        <v>1836.3804493849102</v>
      </c>
      <c r="E11" s="7">
        <f>'[1]3 dpf'!E58</f>
        <v>12.110914014303001</v>
      </c>
      <c r="F11" s="101">
        <f>'[1]3 dpf'!F58</f>
        <v>101.55291698249599</v>
      </c>
      <c r="G11" s="100">
        <f>'[1]3 dpf'!G58</f>
        <v>233.69334799999999</v>
      </c>
      <c r="H11" s="93">
        <f>'[1]3 dpf'!H58</f>
        <v>223.38503399999999</v>
      </c>
      <c r="I11" s="93">
        <f>'[1]3 dpf'!I58</f>
        <v>112.66824700000001</v>
      </c>
      <c r="J11" s="93">
        <f>'[1]3 dpf'!J58</f>
        <v>113.00995500000001</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L27" sqref="L27"/>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'[1]4 dpf inv'!$J$2</f>
        <v>45443</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1226.5873435399999</v>
      </c>
      <c r="D9" s="67">
        <f>'[1]4 dpf inv'!D5</f>
        <v>0.64095738885277986</v>
      </c>
      <c r="E9" s="66">
        <f>'[1]4 dpf inv'!E5/10^6</f>
        <v>1199.50927204</v>
      </c>
      <c r="F9" s="67">
        <f>'[1]4 dpf inv'!F5</f>
        <v>0.6511419542298531</v>
      </c>
      <c r="G9" s="90">
        <f>'[1]4 dpf inv'!G5/10^6</f>
        <v>8.2023083299999993</v>
      </c>
      <c r="H9" s="67">
        <f>'[1]4 dpf inv'!H5</f>
        <v>0.67675433281614428</v>
      </c>
      <c r="I9" s="90">
        <f>'[1]4 dpf inv'!I5/10^6</f>
        <v>59.224276639999999</v>
      </c>
      <c r="J9" s="67">
        <f>'[1]4 dpf inv'!J5</f>
        <v>0.58125033827207728</v>
      </c>
      <c r="K9" s="47"/>
      <c r="L9" s="46"/>
    </row>
    <row r="10" spans="2:12" ht="23.25" customHeight="1" x14ac:dyDescent="0.2">
      <c r="B10" s="103" t="s">
        <v>175</v>
      </c>
      <c r="C10" s="104">
        <f>'[1]4 dpf inv'!C6/10^6</f>
        <v>201.09693040000002</v>
      </c>
      <c r="D10" s="105">
        <f>'[1]4 dpf inv'!D6</f>
        <v>0.10508388505256892</v>
      </c>
      <c r="E10" s="104">
        <f>'[1]4 dpf inv'!E6/10^6</f>
        <v>48.328878320000001</v>
      </c>
      <c r="F10" s="105">
        <f>'[1]4 dpf inv'!F6</f>
        <v>2.6234862046128633E-2</v>
      </c>
      <c r="G10" s="106">
        <f>'[1]4 dpf inv'!G6/10^6</f>
        <v>0</v>
      </c>
      <c r="H10" s="105">
        <f>'[1]4 dpf inv'!H6</f>
        <v>0</v>
      </c>
      <c r="I10" s="106">
        <f>'[1]4 dpf inv'!I6/10^6</f>
        <v>9.0902701700000001</v>
      </c>
      <c r="J10" s="105">
        <f>'[1]4 dpf inv'!J6</f>
        <v>8.9215485795033814E-2</v>
      </c>
      <c r="K10" s="47"/>
    </row>
    <row r="11" spans="2:12" ht="21" customHeight="1" x14ac:dyDescent="0.2">
      <c r="B11" s="103" t="s">
        <v>176</v>
      </c>
      <c r="C11" s="104">
        <f>'[1]4 dpf inv'!C7/10^6</f>
        <v>1025.3320658499999</v>
      </c>
      <c r="D11" s="105">
        <f>'[1]4 dpf inv'!D7</f>
        <v>0.53579075888517103</v>
      </c>
      <c r="E11" s="104">
        <f>'[1]4 dpf inv'!E7/10^6</f>
        <v>1148.92941664</v>
      </c>
      <c r="F11" s="105">
        <f>'[1]4 dpf inv'!F7</f>
        <v>0.6236851711457112</v>
      </c>
      <c r="G11" s="106">
        <f>'[1]4 dpf inv'!G7/10^6</f>
        <v>7.7453759699999996</v>
      </c>
      <c r="H11" s="105">
        <f>'[1]4 dpf inv'!H7</f>
        <v>0.63905385363482747</v>
      </c>
      <c r="I11" s="106">
        <f>'[1]4 dpf inv'!I7/10^6</f>
        <v>48.90958749</v>
      </c>
      <c r="J11" s="105">
        <f>'[1]4 dpf inv'!J7</f>
        <v>0.48001792315871938</v>
      </c>
      <c r="K11" s="47"/>
      <c r="L11" s="46"/>
    </row>
    <row r="12" spans="2:12" ht="21.75" customHeight="1" x14ac:dyDescent="0.2">
      <c r="B12" s="103" t="s">
        <v>177</v>
      </c>
      <c r="C12" s="104">
        <f>'[1]4 dpf inv'!C8/10^6</f>
        <v>0.15834729</v>
      </c>
      <c r="D12" s="105">
        <f>'[1]4 dpf inv'!D8</f>
        <v>8.2744915039965205E-5</v>
      </c>
      <c r="E12" s="104">
        <f>'[1]4 dpf inv'!E8/10^6</f>
        <v>2.2509770800000002</v>
      </c>
      <c r="F12" s="105">
        <f>'[1]4 dpf inv'!F8</f>
        <v>1.2219210380133949E-3</v>
      </c>
      <c r="G12" s="106">
        <f>'[1]4 dpf inv'!G8/10^6</f>
        <v>0.45693235999999998</v>
      </c>
      <c r="H12" s="105">
        <f>'[1]4 dpf inv'!H8</f>
        <v>3.7700479181316783E-2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1.22441898</v>
      </c>
      <c r="J13" s="105">
        <f>'[1]4 dpf inv'!J9</f>
        <v>1.2016929318324076E-2</v>
      </c>
      <c r="K13" s="47"/>
      <c r="L13" s="46"/>
    </row>
    <row r="14" spans="2:12" x14ac:dyDescent="0.2">
      <c r="B14" s="102" t="s">
        <v>179</v>
      </c>
      <c r="C14" s="66">
        <f>'[1]4 dpf inv'!C10/10^6</f>
        <v>566.57724927999993</v>
      </c>
      <c r="D14" s="67">
        <f>'[1]4 dpf inv'!D10</f>
        <v>0.29606686893884188</v>
      </c>
      <c r="E14" s="66">
        <f>'[1]4 dpf inv'!E10/10^6</f>
        <v>549.90560661999996</v>
      </c>
      <c r="F14" s="67">
        <f>'[1]4 dpf inv'!F10</f>
        <v>0.29851091582438327</v>
      </c>
      <c r="G14" s="90">
        <f>'[1]4 dpf inv'!G10/10^6</f>
        <v>3.4472235299999996</v>
      </c>
      <c r="H14" s="67">
        <f>'[1]4 dpf inv'!H10</f>
        <v>0.28442279493207784</v>
      </c>
      <c r="I14" s="90">
        <f>'[1]4 dpf inv'!I10/10^6</f>
        <v>31.396769349999996</v>
      </c>
      <c r="J14" s="67">
        <f>'[1]4 dpf inv'!J10</f>
        <v>0.30814023979167143</v>
      </c>
      <c r="K14" s="47"/>
      <c r="L14" s="46"/>
    </row>
    <row r="15" spans="2:12" ht="21.75" customHeight="1" x14ac:dyDescent="0.2">
      <c r="B15" s="103" t="s">
        <v>180</v>
      </c>
      <c r="C15" s="104">
        <f>'[1]4 dpf inv'!C11/10^6</f>
        <v>184.22598808000001</v>
      </c>
      <c r="D15" s="105">
        <f>'[1]4 dpf inv'!D11</f>
        <v>9.6267916753316349E-2</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38.789843310000002</v>
      </c>
      <c r="D16" s="105">
        <f>'[1]4 dpf inv'!D12</f>
        <v>2.0269764573170229E-2</v>
      </c>
      <c r="E16" s="104">
        <f>'[1]4 dpf inv'!E12/10^6</f>
        <v>0</v>
      </c>
      <c r="F16" s="105">
        <f>'[1]4 dpf inv'!F12</f>
        <v>0</v>
      </c>
      <c r="G16" s="106">
        <f>'[1]4 dpf inv'!G12/10^6</f>
        <v>0</v>
      </c>
      <c r="H16" s="105">
        <f>'[1]4 dpf inv'!H12</f>
        <v>0</v>
      </c>
      <c r="I16" s="106">
        <f>'[1]4 dpf inv'!I12/10^6</f>
        <v>2.9550944000000001</v>
      </c>
      <c r="J16" s="105">
        <f>'[1]4 dpf inv'!J12</f>
        <v>2.9002458401759908E-2</v>
      </c>
      <c r="K16" s="47"/>
      <c r="L16" s="46"/>
    </row>
    <row r="17" spans="2:14" ht="21.75" customHeight="1" x14ac:dyDescent="0.2">
      <c r="B17" s="103" t="s">
        <v>182</v>
      </c>
      <c r="C17" s="104">
        <f>'[1]4 dpf inv'!C13/10^6</f>
        <v>343.56141788999997</v>
      </c>
      <c r="D17" s="105">
        <f>'[1]4 dpf inv'!D13</f>
        <v>0.17952918761235528</v>
      </c>
      <c r="E17" s="104">
        <f>'[1]4 dpf inv'!E13/10^6</f>
        <v>549.90560661999996</v>
      </c>
      <c r="F17" s="105">
        <f>'[1]4 dpf inv'!F13</f>
        <v>0.29851091582438327</v>
      </c>
      <c r="G17" s="106">
        <f>'[1]4 dpf inv'!G13/10^6</f>
        <v>3.4472235299999996</v>
      </c>
      <c r="H17" s="105">
        <f>'[1]4 dpf inv'!H13</f>
        <v>0.28442279493207784</v>
      </c>
      <c r="I17" s="106">
        <f>'[1]4 dpf inv'!I13/10^6</f>
        <v>28.441674949999999</v>
      </c>
      <c r="J17" s="105">
        <f>'[1]4 dpf inv'!J13</f>
        <v>0.27913778138991152</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1793.1645928199998</v>
      </c>
      <c r="D19" s="67">
        <f>'[1]4 dpf inv'!D15</f>
        <v>0.9370242577916218</v>
      </c>
      <c r="E19" s="66">
        <f>'[1]4 dpf inv'!E15/10^6</f>
        <v>1749.4148786599999</v>
      </c>
      <c r="F19" s="67">
        <f>'[1]4 dpf inv'!F15</f>
        <v>0.94965287005423638</v>
      </c>
      <c r="G19" s="90">
        <f>'[1]4 dpf inv'!G15/10^6</f>
        <v>11.64953186</v>
      </c>
      <c r="H19" s="67">
        <f>'[1]4 dpf inv'!H15</f>
        <v>0.96117712774822206</v>
      </c>
      <c r="I19" s="90">
        <f>'[1]4 dpf inv'!I15/10^6</f>
        <v>90.621045989999999</v>
      </c>
      <c r="J19" s="67">
        <f>'[1]4 dpf inv'!J15</f>
        <v>0.88939057806374866</v>
      </c>
      <c r="K19" s="47"/>
      <c r="L19" s="46"/>
    </row>
    <row r="20" spans="2:14" x14ac:dyDescent="0.2">
      <c r="B20" s="107" t="s">
        <v>185</v>
      </c>
      <c r="C20" s="104">
        <f>'[1]4 dpf inv'!C16/10^6</f>
        <v>83.726481440000001</v>
      </c>
      <c r="D20" s="105">
        <f>'[1]4 dpf inv'!D16</f>
        <v>4.3751557689102369E-2</v>
      </c>
      <c r="E20" s="104">
        <f>'[1]4 dpf inv'!E16/10^6</f>
        <v>85.219174209999991</v>
      </c>
      <c r="F20" s="105">
        <f>'[1]4 dpf inv'!F16</f>
        <v>4.6260400754203825E-2</v>
      </c>
      <c r="G20" s="106">
        <f>'[1]4 dpf inv'!G16/10^6</f>
        <v>0.45482734000000002</v>
      </c>
      <c r="H20" s="105">
        <f>'[1]4 dpf inv'!H16</f>
        <v>3.7526798633311272E-2</v>
      </c>
      <c r="I20" s="106">
        <f>'[1]4 dpf inv'!I16/10^6</f>
        <v>7.9982175099999999</v>
      </c>
      <c r="J20" s="105">
        <f>'[1]4 dpf inv'!J16</f>
        <v>7.8497651588390102E-2</v>
      </c>
      <c r="K20" s="47"/>
      <c r="L20" s="46"/>
    </row>
    <row r="21" spans="2:14" ht="11.25" customHeight="1" x14ac:dyDescent="0.2">
      <c r="B21" s="108" t="s">
        <v>186</v>
      </c>
      <c r="C21" s="104">
        <f>'[1]4 dpf inv'!C17/10^6</f>
        <v>15.46401416</v>
      </c>
      <c r="D21" s="105">
        <f>'[1]4 dpf inv'!D17</f>
        <v>8.080773203292705E-3</v>
      </c>
      <c r="E21" s="104">
        <f>'[1]4 dpf inv'!E17/10^6</f>
        <v>3.8954191499999999</v>
      </c>
      <c r="F21" s="105">
        <f>'[1]4 dpf inv'!F17</f>
        <v>2.11459043877304E-3</v>
      </c>
      <c r="G21" s="106">
        <f>'[1]4 dpf inv'!G17/10^6</f>
        <v>1.57085E-2</v>
      </c>
      <c r="H21" s="105">
        <f>'[1]4 dpf inv'!H17</f>
        <v>1.2960736184666692E-3</v>
      </c>
      <c r="I21" s="106">
        <f>'[1]4 dpf inv'!I17/10^6</f>
        <v>0.16940482999999998</v>
      </c>
      <c r="J21" s="105">
        <f>'[1]4 dpf inv'!J17</f>
        <v>1.662605612576102E-3</v>
      </c>
      <c r="K21" s="47"/>
      <c r="L21" s="46"/>
    </row>
    <row r="22" spans="2:14" x14ac:dyDescent="0.2">
      <c r="B22" s="108" t="s">
        <v>187</v>
      </c>
      <c r="C22" s="104">
        <f>'[1]4 dpf inv'!C18/10^6</f>
        <v>21.324923500000001</v>
      </c>
      <c r="D22" s="105">
        <f>'[1]4 dpf inv'!D18</f>
        <v>1.1143411315983098E-2</v>
      </c>
      <c r="E22" s="104">
        <f>'[1]4 dpf inv'!E18/10^6</f>
        <v>3.633</v>
      </c>
      <c r="F22" s="105">
        <f>'[1]4 dpf inv'!F18</f>
        <v>1.9721387527867071E-3</v>
      </c>
      <c r="G22" s="106">
        <f>'[1]4 dpf inv'!G18/10^6</f>
        <v>0</v>
      </c>
      <c r="H22" s="105">
        <f>'[1]4 dpf inv'!H18</f>
        <v>0</v>
      </c>
      <c r="I22" s="106">
        <f>'[1]4 dpf inv'!I18/10^6</f>
        <v>3.1025010000000002</v>
      </c>
      <c r="J22" s="105">
        <f>'[1]4 dpf inv'!J18</f>
        <v>3.0449164735285111E-2</v>
      </c>
      <c r="K22" s="47"/>
      <c r="L22" s="46"/>
    </row>
    <row r="23" spans="2:14" x14ac:dyDescent="0.2">
      <c r="B23" s="109" t="s">
        <v>188</v>
      </c>
      <c r="C23" s="65">
        <f>'[1]4 dpf inv'!C19/10^6</f>
        <v>1913.68001192</v>
      </c>
      <c r="D23" s="110">
        <f>'[1]4 dpf inv'!D19</f>
        <v>0.99999999999999989</v>
      </c>
      <c r="E23" s="65">
        <f>'[1]4 dpf inv'!E19/10^6</f>
        <v>1842.16247202</v>
      </c>
      <c r="F23" s="110">
        <f>'[1]4 dpf inv'!F19</f>
        <v>0.99999999999999989</v>
      </c>
      <c r="G23" s="91">
        <f>'[1]4 dpf inv'!G19/10^6</f>
        <v>12.1200677</v>
      </c>
      <c r="H23" s="110">
        <f>'[1]4 dpf inv'!H19</f>
        <v>1</v>
      </c>
      <c r="I23" s="91">
        <f>'[1]4 dpf inv'!I19/10^6</f>
        <v>101.89116933</v>
      </c>
      <c r="J23" s="110">
        <f>'[1]4 dpf inv'!J19</f>
        <v>1</v>
      </c>
      <c r="K23" s="47"/>
      <c r="L23" s="46"/>
    </row>
    <row r="24" spans="2:14" x14ac:dyDescent="0.2">
      <c r="B24" s="111" t="s">
        <v>189</v>
      </c>
      <c r="C24" s="104">
        <f>'[1]4 dpf inv'!C20/10^6</f>
        <v>2.3281124599999998</v>
      </c>
      <c r="D24" s="105">
        <f>'[1]4 dpf inv'!D20</f>
        <v>1.2165630855203418E-3</v>
      </c>
      <c r="E24" s="104">
        <f>'[1]4 dpf inv'!E20/10^6</f>
        <v>5.7820243800000002</v>
      </c>
      <c r="F24" s="105">
        <f>'[1]4 dpf inv'!F20</f>
        <v>3.1387157581490594E-3</v>
      </c>
      <c r="G24" s="106">
        <f>'[1]4 dpf inv'!G20/10^6</f>
        <v>9.1536599999999992E-3</v>
      </c>
      <c r="H24" s="105">
        <f>'[1]4 dpf inv'!H20</f>
        <v>7.5524825657533252E-4</v>
      </c>
      <c r="I24" s="106">
        <f>'[1]4 dpf inv'!I20/10^6</f>
        <v>0.33825211999999999</v>
      </c>
      <c r="J24" s="105">
        <f>'[1]4 dpf inv'!J20</f>
        <v>3.3197393083642611E-3</v>
      </c>
      <c r="K24" s="47"/>
      <c r="L24" s="46"/>
    </row>
    <row r="25" spans="2:14" x14ac:dyDescent="0.2">
      <c r="B25" s="112" t="s">
        <v>190</v>
      </c>
      <c r="C25" s="66">
        <f>'[1]4 dpf inv'!C21/10^6</f>
        <v>1911.3518986475301</v>
      </c>
      <c r="D25" s="67">
        <f>'[1]4 dpf inv'!D21</f>
        <v>0.99878343648992074</v>
      </c>
      <c r="E25" s="66">
        <f>'[1]4 dpf inv'!E21/10^6</f>
        <v>1836.3804493849102</v>
      </c>
      <c r="F25" s="67">
        <f>'[1]4 dpf inv'!F21</f>
        <v>0.99686128518905848</v>
      </c>
      <c r="G25" s="90">
        <f>'[1]4 dpf inv'!G21/10^6</f>
        <v>12.110914014303001</v>
      </c>
      <c r="H25" s="67">
        <f>'[1]4 dpf inv'!H21</f>
        <v>0.99924474962322207</v>
      </c>
      <c r="I25" s="90">
        <f>'[1]4 dpf inv'!I21/10^6</f>
        <v>101.55291698249599</v>
      </c>
      <c r="J25" s="67">
        <f>'[1]4 dpf inv'!J21</f>
        <v>0.99668025845882202</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2024-06-12T08:23:41Z</cp:lastPrinted>
  <dcterms:created xsi:type="dcterms:W3CDTF">2006-04-20T10:37:43Z</dcterms:created>
  <dcterms:modified xsi:type="dcterms:W3CDTF">2024-06-12T08:25:07Z</dcterms:modified>
</cp:coreProperties>
</file>