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3.Septemvri 2024\"/>
    </mc:Choice>
  </mc:AlternateContent>
  <xr:revisionPtr revIDLastSave="0" documentId="13_ncr:1_{84268364-7AB7-426A-B47E-928BD85D6B70}" xr6:coauthVersionLast="47" xr6:coauthVersionMax="47" xr10:uidLastSave="{00000000-0000-0000-0000-000000000000}"/>
  <bookViews>
    <workbookView xWindow="-120" yWindow="-120" windowWidth="29040" windowHeight="15840" activeTab="5" xr2:uid="{00000000-000D-0000-FFFF-FFFF00000000}"/>
  </bookViews>
  <sheets>
    <sheet name="Наслов" sheetId="25" r:id="rId1"/>
    <sheet name="2 Содржина" sheetId="17" r:id="rId2"/>
    <sheet name="3 Кратенки" sheetId="20" r:id="rId3"/>
    <sheet name="4 Принос на зпф - 032024" sheetId="19" r:id="rId4"/>
    <sheet name="5 Принос на зпф - 062024" sheetId="26" r:id="rId5"/>
    <sheet name="6 Принос на зпф - 092024" sheetId="2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6" l="1"/>
  <c r="D10" i="26"/>
  <c r="E10" i="26"/>
  <c r="F10" i="26"/>
  <c r="G10" i="26"/>
  <c r="H10" i="26"/>
  <c r="C11" i="26"/>
  <c r="D11" i="26"/>
  <c r="E11" i="26"/>
  <c r="F11" i="26"/>
  <c r="G11" i="26"/>
  <c r="H11" i="26"/>
  <c r="C12" i="26"/>
  <c r="D12" i="26"/>
  <c r="E12" i="26"/>
  <c r="F12" i="26"/>
  <c r="G12" i="26"/>
  <c r="H12" i="26"/>
  <c r="D9" i="26"/>
  <c r="E9" i="26"/>
  <c r="F9" i="26"/>
  <c r="G9" i="26"/>
  <c r="H9" i="26"/>
  <c r="C9" i="26"/>
  <c r="C10" i="27"/>
  <c r="E10" i="27"/>
  <c r="G10" i="27"/>
  <c r="C11" i="27"/>
  <c r="E11" i="27"/>
  <c r="G11" i="27"/>
  <c r="C12" i="27"/>
  <c r="E12" i="27"/>
  <c r="G12" i="27"/>
  <c r="E9" i="27"/>
  <c r="G9" i="27"/>
  <c r="C9" i="27"/>
  <c r="H2" i="27"/>
  <c r="H3" i="27" s="1"/>
  <c r="H2" i="26"/>
  <c r="H3" i="26" s="1"/>
  <c r="H2" i="19"/>
  <c r="C10" i="19"/>
  <c r="D10" i="19"/>
  <c r="E10" i="19"/>
  <c r="F10" i="19"/>
  <c r="G10" i="19"/>
  <c r="H10" i="19"/>
  <c r="C11" i="19"/>
  <c r="D11" i="19"/>
  <c r="E11" i="19"/>
  <c r="F11" i="19"/>
  <c r="G11" i="19"/>
  <c r="H11" i="19"/>
  <c r="C12" i="19"/>
  <c r="D12" i="19"/>
  <c r="E12" i="19"/>
  <c r="F12" i="19"/>
  <c r="G12" i="19"/>
  <c r="H12" i="19"/>
  <c r="D9" i="19"/>
  <c r="E9" i="19"/>
  <c r="F9" i="19"/>
  <c r="G9" i="19"/>
  <c r="H9" i="19"/>
  <c r="C9" i="19"/>
  <c r="H3" i="19" l="1"/>
  <c r="F12" i="27"/>
  <c r="F10" i="27"/>
  <c r="F9" i="27"/>
  <c r="H11" i="27"/>
  <c r="F11" i="27"/>
  <c r="D12" i="27"/>
  <c r="H9" i="27"/>
  <c r="H10" i="27"/>
  <c r="D9" i="27"/>
  <c r="D10" i="27"/>
  <c r="D11" i="27"/>
  <c r="H12" i="27"/>
</calcChain>
</file>

<file path=xl/sharedStrings.xml><?xml version="1.0" encoding="utf-8"?>
<sst xmlns="http://schemas.openxmlformats.org/spreadsheetml/2006/main" count="156" uniqueCount="90">
  <si>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</si>
  <si>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</si>
  <si>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</si>
  <si>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</si>
  <si>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</si>
  <si>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</si>
  <si>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</si>
  <si>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</si>
  <si>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</si>
  <si>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</si>
  <si>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</si>
  <si>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</si>
  <si>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</si>
  <si>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</si>
  <si>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</si>
  <si>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</si>
  <si>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</si>
  <si>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</si>
  <si>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</si>
  <si>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</si>
  <si>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</si>
  <si>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</si>
  <si>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</si>
  <si>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</si>
  <si>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</si>
  <si>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</si>
  <si>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</si>
  <si>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</si>
  <si>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</si>
  <si>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</si>
  <si>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</si>
  <si>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</si>
  <si>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</si>
  <si>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</si>
  <si>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</si>
  <si>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</si>
  <si>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</si>
  <si>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</si>
  <si>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</si>
  <si>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</si>
  <si>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</si>
  <si>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</si>
  <si>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</si>
  <si>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</si>
  <si>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</si>
  <si>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</si>
  <si>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</si>
  <si>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</si>
  <si>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</si>
  <si>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</si>
  <si>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</si>
  <si>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</si>
  <si>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</si>
  <si>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</si>
  <si>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</si>
  <si>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</si>
  <si>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</si>
  <si>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</si>
  <si>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</si>
  <si>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</si>
  <si>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</si>
  <si>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</si>
  <si>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</si>
  <si>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</si>
  <si>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</si>
  <si>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Славко Јаневски бр.100, 1000 Скопје</t>
  </si>
  <si>
    <t xml:space="preserve">Slavko Janevski 100, 1000 Skopje, </t>
  </si>
  <si>
    <t>Табела 1: Приноси на задолжителни пензиски фондови 31.03.2024</t>
  </si>
  <si>
    <t>Table 1: Mandatory Pension Fund Rate of Return 31.03.2024</t>
  </si>
  <si>
    <r>
      <t>31.03.2023 - 31.03.2024</t>
    </r>
    <r>
      <rPr>
        <vertAlign val="superscript"/>
        <sz val="9"/>
        <rFont val="Arial"/>
        <family val="2"/>
      </rPr>
      <t>4)</t>
    </r>
  </si>
  <si>
    <r>
      <t>31.03.2017 - 31.03.2024</t>
    </r>
    <r>
      <rPr>
        <vertAlign val="superscript"/>
        <sz val="9"/>
        <rFont val="Arial"/>
        <family val="2"/>
      </rPr>
      <t>2)</t>
    </r>
    <r>
      <rPr>
        <sz val="9"/>
        <rFont val="Arial"/>
        <family val="2"/>
        <charset val="204"/>
      </rPr>
      <t xml:space="preserve"> / 
30.06.2019 - 31.03.2024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</si>
  <si>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- 31.03.2024</t>
    </r>
    <r>
      <rPr>
        <vertAlign val="superscript"/>
        <sz val="9"/>
        <rFont val="Arial"/>
        <family val="2"/>
      </rPr>
      <t>4)</t>
    </r>
  </si>
  <si>
    <r>
      <t>Табела 2: Приноси на задолжителни пензиски фондови</t>
    </r>
    <r>
      <rPr>
        <vertAlign val="superscript"/>
        <sz val="9"/>
        <rFont val="Arial"/>
        <family val="2"/>
      </rPr>
      <t>1)</t>
    </r>
  </si>
  <si>
    <r>
      <t>Table 2: Mandatory Pension Fund Rate of Return</t>
    </r>
    <r>
      <rPr>
        <vertAlign val="superscript"/>
        <sz val="9"/>
        <color rgb="FF007DA0"/>
        <rFont val="Arial"/>
        <family val="2"/>
      </rPr>
      <t>1)</t>
    </r>
  </si>
  <si>
    <r>
      <t>30.06.2023 - 30.06.2024</t>
    </r>
    <r>
      <rPr>
        <vertAlign val="superscript"/>
        <sz val="9"/>
        <rFont val="Arial"/>
        <family val="2"/>
      </rPr>
      <t>4)</t>
    </r>
  </si>
  <si>
    <r>
      <t>30.06.2017 - 30.06.2024</t>
    </r>
    <r>
      <rPr>
        <vertAlign val="superscript"/>
        <sz val="9"/>
        <rFont val="Arial"/>
        <family val="2"/>
      </rPr>
      <t>2)</t>
    </r>
    <r>
      <rPr>
        <sz val="9"/>
        <rFont val="Arial"/>
        <family val="2"/>
        <charset val="204"/>
      </rPr>
      <t xml:space="preserve"> / 
30.06.2019 - 30.06.2024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</si>
  <si>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- 30.06.2024</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</si>
  <si>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30.06.2019 - 30.06.2024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</si>
  <si>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30.06.2019 - 30.06.2024 because the fond is operating less than 84 months, but longer than 12 months.</t>
    </r>
  </si>
  <si>
    <r>
      <rPr>
        <i/>
        <vertAlign val="superscript"/>
        <sz val="7"/>
        <rFont val="Arial"/>
        <family val="2"/>
      </rPr>
      <t>3)</t>
    </r>
    <r>
      <rPr>
        <i/>
        <sz val="7"/>
        <rFont val="Arial"/>
        <family val="2"/>
        <charset val="204"/>
      </rPr>
      <t xml:space="preserve">Приносот на ТРИГЛАВз се пресметува за периодот 30.06.2019 - 31.03.2024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</si>
  <si>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30.06.2019 - 31.03.2024 because the fond is operating less than 84 months, but longer than 12 months.</t>
    </r>
  </si>
  <si>
    <t>Табела 2: Приноси на задолжителни пензиски фондови 30.06.2024</t>
  </si>
  <si>
    <t>Table 2: Mandatory Pension Fund Rate of Return 30.06.2024</t>
  </si>
  <si>
    <r>
      <t>30.09.2023 - 30.09.2024</t>
    </r>
    <r>
      <rPr>
        <vertAlign val="superscript"/>
        <sz val="9"/>
        <rFont val="Arial"/>
        <family val="2"/>
      </rPr>
      <t>4)</t>
    </r>
  </si>
  <si>
    <r>
      <t>30.09.2017 - 30.09.2024</t>
    </r>
    <r>
      <rPr>
        <vertAlign val="superscript"/>
        <sz val="9"/>
        <rFont val="Arial"/>
        <family val="2"/>
      </rPr>
      <t>2)</t>
    </r>
    <r>
      <rPr>
        <sz val="9"/>
        <rFont val="Arial"/>
        <family val="2"/>
        <charset val="204"/>
      </rPr>
      <t xml:space="preserve"> / 
30.06.2019 - 30.09.2024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</si>
  <si>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- 30.09.2024</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</si>
  <si>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30.06.2019 - 30.09.2024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</si>
  <si>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30.06.2019 - 30.09.2024 because the fond is operating less than 84 months, but longer than 12 months.</t>
    </r>
  </si>
  <si>
    <t>Табела 3: Приноси на задолжителни пензиски фондови 30.09.2024</t>
  </si>
  <si>
    <t>Table 3: Mandatory Pension Fund Rate of Return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</si>
</sst>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2024</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2024</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zpf_2024_baza_f.xls" TargetMode="External"/><Relationship Id="rId1" Type="http://schemas.openxmlformats.org/officeDocument/2006/relationships/externalLinkPath" Target="prinos%20z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4"/>
      <sheetName val="RoR_MPF_062024"/>
      <sheetName val="RoR_MPF_092024"/>
      <sheetName val="RoR_MPF_122023"/>
      <sheetName val="AU value"/>
      <sheetName val="CPI-stat-quartal"/>
      <sheetName val="RoR_1year- proverka"/>
      <sheetName val="RoR_7year - proverka"/>
      <sheetName val="RoR_start - proverka"/>
    </sheetNames>
    <sheetDataSet>
      <sheetData sheetId="0">
        <row r="4">
          <cell r="D4">
            <v>45382</v>
          </cell>
        </row>
        <row r="6">
          <cell r="C6">
            <v>8.4286891320682011E-2</v>
          </cell>
          <cell r="D6">
            <v>4.2495346959946945E-2</v>
          </cell>
          <cell r="E6">
            <v>5.2983362958169966E-2</v>
          </cell>
          <cell r="F6">
            <v>6.3793856504303914E-3</v>
          </cell>
          <cell r="G6">
            <v>5.4600758598617682E-2</v>
          </cell>
          <cell r="H6">
            <v>2.3461539406446352E-2</v>
          </cell>
        </row>
        <row r="7">
          <cell r="C7">
            <v>8.8052809193554182E-2</v>
          </cell>
          <cell r="D7">
            <v>4.6116115495404175E-2</v>
          </cell>
          <cell r="E7">
            <v>5.4321148741323766E-2</v>
          </cell>
          <cell r="F7">
            <v>7.6579623895727256E-3</v>
          </cell>
          <cell r="G7">
            <v>5.6795073967356391E-2</v>
          </cell>
          <cell r="H7">
            <v>2.5591063178282969E-2</v>
          </cell>
        </row>
        <row r="8">
          <cell r="C8">
            <v>9.1541450680775904E-2</v>
          </cell>
          <cell r="D8">
            <v>4.9470294676903226E-2</v>
          </cell>
          <cell r="E8">
            <v>4.0402861379025934E-2</v>
          </cell>
          <cell r="F8">
            <v>-2.0346478155698899E-2</v>
          </cell>
          <cell r="G8">
            <v>3.8769658668006191E-2</v>
          </cell>
          <cell r="H8">
            <v>-1.9260918888444056E-2</v>
          </cell>
        </row>
        <row r="9">
          <cell r="C9">
            <v>7.7127703274766812E-2</v>
          </cell>
          <cell r="D9">
            <v>3.5612094671627625E-2</v>
          </cell>
          <cell r="E9">
            <v>4.78995858142377E-2</v>
          </cell>
          <cell r="F9">
            <v>1.5206113346415417E-3</v>
          </cell>
          <cell r="G9">
            <v>5.3546508916533453E-2</v>
          </cell>
          <cell r="H9">
            <v>2.2438418577310548E-2</v>
          </cell>
        </row>
      </sheetData>
      <sheetData sheetId="1">
        <row r="4">
          <cell r="D4">
            <v>45473</v>
          </cell>
        </row>
        <row r="6">
          <cell r="C6">
            <v>7.4873761939133532E-2</v>
          </cell>
          <cell r="D6">
            <v>4.1231508921104831E-2</v>
          </cell>
          <cell r="E6">
            <v>5.4215621114896528E-2</v>
          </cell>
          <cell r="F6">
            <v>7.8341826141685722E-3</v>
          </cell>
          <cell r="G6">
            <v>5.4542789498778221E-2</v>
          </cell>
          <cell r="H6">
            <v>2.3127440967686264E-2</v>
          </cell>
        </row>
        <row r="7">
          <cell r="C7">
            <v>8.2009484361398099E-2</v>
          </cell>
          <cell r="D7">
            <v>4.8143891833469121E-2</v>
          </cell>
          <cell r="E7">
            <v>5.6253389980582158E-2</v>
          </cell>
          <cell r="F7">
            <v>9.7822974760344295E-3</v>
          </cell>
          <cell r="G7">
            <v>5.6873966275806653E-2</v>
          </cell>
          <cell r="H7">
            <v>2.5389170841594977E-2</v>
          </cell>
        </row>
        <row r="8">
          <cell r="C8">
            <v>8.7226016028334019E-2</v>
          </cell>
          <cell r="D8">
            <v>5.3197152347614907E-2</v>
          </cell>
          <cell r="E8">
            <v>4.1881851625069189E-2</v>
          </cell>
          <cell r="F8">
            <v>-1.8530377332695802E-2</v>
          </cell>
          <cell r="G8">
            <v>4.0254528225434738E-2</v>
          </cell>
          <cell r="H8">
            <v>-1.7581164330371601E-2</v>
          </cell>
        </row>
        <row r="9">
          <cell r="C9">
            <v>6.9758239036922687E-2</v>
          </cell>
          <cell r="D9">
            <v>3.6276095719111501E-2</v>
          </cell>
          <cell r="E9">
            <v>4.9196097519051962E-2</v>
          </cell>
          <cell r="F9">
            <v>3.0354987785217169E-3</v>
          </cell>
          <cell r="G9">
            <v>5.3475687298764285E-2</v>
          </cell>
          <cell r="H9">
            <v>2.2092128267221733E-2</v>
          </cell>
        </row>
      </sheetData>
      <sheetData sheetId="2">
        <row r="4">
          <cell r="D4">
            <v>45565</v>
          </cell>
        </row>
        <row r="6">
          <cell r="C6">
            <v>9.052463835410629E-2</v>
          </cell>
          <cell r="D6">
            <v>6.3067384330048659E-2</v>
          </cell>
          <cell r="E6">
            <v>5.3661018861507426E-2</v>
          </cell>
          <cell r="F6">
            <v>4.7872462777467373E-3</v>
          </cell>
          <cell r="G6">
            <v>5.4522477257515911E-2</v>
          </cell>
          <cell r="H6">
            <v>2.2677068760177166E-2</v>
          </cell>
        </row>
        <row r="7">
          <cell r="C7">
            <v>9.273962948965786E-2</v>
          </cell>
          <cell r="D7">
            <v>6.5226606368661955E-2</v>
          </cell>
          <cell r="E7">
            <v>5.601736309844485E-2</v>
          </cell>
          <cell r="F7">
            <v>7.0342921442370088E-3</v>
          </cell>
          <cell r="G7">
            <v>5.6737737146123068E-2</v>
          </cell>
          <cell r="H7">
            <v>2.4825430258658132E-2</v>
          </cell>
        </row>
        <row r="8">
          <cell r="C8">
            <v>9.7921997358159985E-2</v>
          </cell>
          <cell r="D8">
            <v>7.0278492461689268E-2</v>
          </cell>
          <cell r="E8">
            <v>4.2467963509687401E-2</v>
          </cell>
          <cell r="F8">
            <v>-1.7994561419802935E-2</v>
          </cell>
          <cell r="G8">
            <v>4.0888007727366782E-2</v>
          </cell>
          <cell r="H8">
            <v>-1.7112795427426164E-2</v>
          </cell>
        </row>
        <row r="9">
          <cell r="C9">
            <v>8.3227294246598804E-2</v>
          </cell>
          <cell r="D9">
            <v>5.5953772917625599E-2</v>
          </cell>
          <cell r="E9">
            <v>4.8563955937640957E-2</v>
          </cell>
          <cell r="F9">
            <v>-7.3390803532080717E-5</v>
          </cell>
          <cell r="G9">
            <v>5.3328278575103472E-2</v>
          </cell>
          <cell r="H9">
            <v>2.1518933552644226E-2</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zoomScaleNormal="100" workbookViewId="0">
      <selection activeCell="D3" sqref="D3"/>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67</v>
      </c>
      <c r="B7" s="6"/>
      <c r="C7" s="6"/>
      <c r="D7" s="6"/>
      <c r="E7" s="1"/>
    </row>
    <row r="8" spans="1:6" ht="15" x14ac:dyDescent="0.3">
      <c r="A8" s="12" t="s">
        <v>68</v>
      </c>
      <c r="B8" s="6"/>
      <c r="C8" s="6"/>
      <c r="D8" s="6"/>
      <c r="E8" s="1"/>
    </row>
    <row r="9" spans="1:6" x14ac:dyDescent="0.2">
      <c r="A9" s="4"/>
    </row>
    <row r="10" spans="1:6" ht="15" x14ac:dyDescent="0.3">
      <c r="A10" s="4" t="s">
        <v>81</v>
      </c>
      <c r="B10" s="1"/>
      <c r="C10" s="1"/>
      <c r="D10" s="1"/>
      <c r="E10" s="1"/>
      <c r="F10" s="1"/>
    </row>
    <row r="11" spans="1:6" ht="15" x14ac:dyDescent="0.3">
      <c r="A11" s="12" t="s">
        <v>82</v>
      </c>
      <c r="B11" s="1"/>
      <c r="C11" s="1"/>
      <c r="D11" s="1"/>
      <c r="E11" s="1"/>
      <c r="F11" s="1"/>
    </row>
    <row r="12" spans="1:6" x14ac:dyDescent="0.2">
      <c r="A12" s="4"/>
    </row>
    <row r="13" spans="1:6" ht="15" x14ac:dyDescent="0.3">
      <c r="A13" s="4" t="s">
        <v>88</v>
      </c>
      <c r="B13" s="1"/>
      <c r="C13" s="1"/>
      <c r="D13" s="1"/>
      <c r="E13" s="1"/>
      <c r="F13" s="1"/>
    </row>
    <row r="14" spans="1:6" ht="15" x14ac:dyDescent="0.3">
      <c r="A14" s="12" t="s">
        <v>89</v>
      </c>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4'!A1" display="Table 1: Mandatory Pension Fund Rate of Return 31.03.2024" xr:uid="{7B6ADCFC-C84C-4536-94BE-DF85BBC6B111}"/>
    <hyperlink ref="A7" location="'4 Принос на зпф - 032024'!A1" display="Табела 1: Приноси на задолжителни пензиски фондови 31.03.2024" xr:uid="{E19012F7-CD17-4010-A790-97E8B6086E53}"/>
    <hyperlink ref="A10:A11" location="'4 Членови во зпф'!A1" display="Табела 1: Дистрибуција на членството во ЗПФ според нивниот статус" xr:uid="{1FE38C28-0B51-4A99-B69D-98AF01656F9F}"/>
    <hyperlink ref="A10" location="'5 Принос на зпф - 062024'!A1" display="Табела 2: Приноси на задолжителни пензиски фондови 30.06.2024" xr:uid="{58114DA2-45FC-466A-8879-7D8ABDDE3D74}"/>
    <hyperlink ref="A11" location="'5 Принос на зпф - 062024'!A1" display="Table 2: Mandatory Pension Fund Rate of Return 30.06.2024" xr:uid="{4C0B8FC3-EAAF-4F6E-B303-9C4F947236DC}"/>
    <hyperlink ref="A13:A14" location="'4 Членови во зпф'!A1" display="Табела 1: Дистрибуција на членството во ЗПФ според нивниот статус" xr:uid="{D2580CA2-750F-448C-AB5D-BB3D5BBD9BF2}"/>
    <hyperlink ref="A13" location="'6 Принос на зпф - 092024'!A1" display="Табела 3: Приноси на задолжителни пензиски фондови 30.09.2024" xr:uid="{A77EF145-561B-4C83-968A-FF31556D77F4}"/>
    <hyperlink ref="A14" location="'6 Принос на зпф - 092024'!A1" display="Table 3: Mandatory Pension Fund Rate of Return 30.09.2024" xr:uid="{73C5C83D-BB1D-475D-9F8C-3531514044E4}"/>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31" sqref="E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25</v>
      </c>
      <c r="C2" s="56"/>
      <c r="D2" s="56"/>
      <c r="E2" s="56"/>
      <c r="F2" s="56"/>
      <c r="G2" s="56"/>
      <c r="H2" s="56"/>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57" t="s">
        <v>26</v>
      </c>
      <c r="C13" s="58"/>
      <c r="D13" s="58"/>
      <c r="E13" s="58"/>
      <c r="F13" s="58"/>
      <c r="G13" s="58"/>
      <c r="H13" s="58"/>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27</v>
      </c>
      <c r="C36" s="62"/>
      <c r="D36" s="62"/>
      <c r="E36" s="62"/>
      <c r="F36" s="62"/>
      <c r="G36" s="62"/>
      <c r="H36" s="62"/>
      <c r="I36" s="17"/>
      <c r="J36" s="17"/>
    </row>
    <row r="38" spans="2:10" x14ac:dyDescent="0.2">
      <c r="B38" s="63" t="s">
        <v>22</v>
      </c>
      <c r="C38" s="63"/>
      <c r="D38" s="63"/>
      <c r="E38" s="63"/>
      <c r="F38" s="63"/>
      <c r="G38" s="63"/>
      <c r="H38" s="63"/>
    </row>
    <row r="39" spans="2:10" x14ac:dyDescent="0.2">
      <c r="B39" s="64" t="s">
        <v>65</v>
      </c>
      <c r="C39" s="64"/>
      <c r="D39" s="64"/>
      <c r="E39" s="64"/>
      <c r="F39" s="64"/>
      <c r="G39" s="64"/>
      <c r="H39" s="64"/>
    </row>
    <row r="40" spans="2:10" x14ac:dyDescent="0.2">
      <c r="B40" s="59" t="s">
        <v>62</v>
      </c>
      <c r="C40" s="60"/>
      <c r="D40" s="60"/>
      <c r="E40" s="60"/>
      <c r="F40" s="60"/>
      <c r="G40" s="60"/>
      <c r="H40" s="60"/>
      <c r="J40" s="2"/>
    </row>
    <row r="41" spans="2:10" x14ac:dyDescent="0.2">
      <c r="B41" s="45"/>
      <c r="C41" s="46"/>
      <c r="D41" s="46"/>
      <c r="E41" s="66" t="s">
        <v>63</v>
      </c>
      <c r="F41" s="66"/>
      <c r="G41" s="46"/>
      <c r="H41" s="46"/>
      <c r="J41" s="2"/>
    </row>
    <row r="42" spans="2:10" x14ac:dyDescent="0.2">
      <c r="B42" s="22"/>
      <c r="C42" s="22"/>
      <c r="D42" s="22"/>
      <c r="E42" s="22"/>
      <c r="F42" s="22"/>
      <c r="G42" s="22"/>
      <c r="H42" s="22"/>
      <c r="J42" s="2"/>
    </row>
    <row r="43" spans="2:10" x14ac:dyDescent="0.2">
      <c r="B43" s="61" t="s">
        <v>4</v>
      </c>
      <c r="C43" s="61"/>
      <c r="D43" s="61"/>
      <c r="E43" s="61"/>
      <c r="F43" s="61"/>
      <c r="G43" s="61"/>
      <c r="H43" s="61"/>
    </row>
    <row r="44" spans="2:10" x14ac:dyDescent="0.2">
      <c r="B44" s="65" t="s">
        <v>66</v>
      </c>
      <c r="C44" s="65"/>
      <c r="D44" s="65"/>
      <c r="E44" s="65"/>
      <c r="F44" s="65"/>
      <c r="G44" s="65"/>
      <c r="H44" s="65"/>
    </row>
    <row r="45" spans="2:10" x14ac:dyDescent="0.2">
      <c r="B45" s="47"/>
      <c r="C45" s="47"/>
      <c r="D45" s="47"/>
      <c r="E45" s="65" t="s">
        <v>64</v>
      </c>
      <c r="F45" s="65"/>
      <c r="G45" s="47"/>
      <c r="H45" s="47"/>
    </row>
    <row r="46" spans="2:10" x14ac:dyDescent="0.2">
      <c r="B46" s="47"/>
      <c r="C46" s="47"/>
      <c r="D46" s="47"/>
      <c r="E46" s="55" t="s">
        <v>63</v>
      </c>
      <c r="F46" s="55"/>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B24" sqref="B24"/>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[1]RoR_MPF_032024!$D$4</f>
        <v>45382</v>
      </c>
    </row>
    <row r="3" spans="1:9" ht="13.5" x14ac:dyDescent="0.2">
      <c r="B3" s="14" t="s">
        <v>52</v>
      </c>
      <c r="C3" s="14"/>
      <c r="H3" s="54">
        <f>H2</f>
        <v>45382</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69</v>
      </c>
      <c r="D7" s="78"/>
      <c r="E7" s="76" t="s">
        <v>70</v>
      </c>
      <c r="F7" s="78"/>
      <c r="G7" s="77" t="s">
        <v>71</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[1]RoR_MPF_032024!C6</f>
        <v>8.4286891320682011E-2</v>
      </c>
      <c r="D9" s="48">
        <f>[1]RoR_MPF_032024!D6</f>
        <v>4.2495346959946945E-2</v>
      </c>
      <c r="E9" s="48">
        <f>[1]RoR_MPF_032024!E6</f>
        <v>5.2983362958169966E-2</v>
      </c>
      <c r="F9" s="48">
        <f>[1]RoR_MPF_032024!F6</f>
        <v>6.3793856504303914E-3</v>
      </c>
      <c r="G9" s="48">
        <f>[1]RoR_MPF_032024!G6</f>
        <v>5.4600758598617682E-2</v>
      </c>
      <c r="H9" s="36">
        <f>[1]RoR_MPF_032024!H6</f>
        <v>2.3461539406446352E-2</v>
      </c>
      <c r="I9" s="26"/>
    </row>
    <row r="10" spans="1:9" ht="24" x14ac:dyDescent="0.2">
      <c r="B10" s="37" t="s">
        <v>39</v>
      </c>
      <c r="C10" s="36">
        <f>[1]RoR_MPF_032024!C7</f>
        <v>8.8052809193554182E-2</v>
      </c>
      <c r="D10" s="49">
        <f>[1]RoR_MPF_032024!D7</f>
        <v>4.6116115495404175E-2</v>
      </c>
      <c r="E10" s="51">
        <f>[1]RoR_MPF_032024!E7</f>
        <v>5.4321148741323766E-2</v>
      </c>
      <c r="F10" s="51">
        <f>[1]RoR_MPF_032024!F7</f>
        <v>7.6579623895727256E-3</v>
      </c>
      <c r="G10" s="51">
        <f>[1]RoR_MPF_032024!G7</f>
        <v>5.6795073967356391E-2</v>
      </c>
      <c r="H10" s="36">
        <f>[1]RoR_MPF_032024!H7</f>
        <v>2.5591063178282969E-2</v>
      </c>
      <c r="I10" s="26"/>
    </row>
    <row r="11" spans="1:9" ht="24" x14ac:dyDescent="0.2">
      <c r="A11" s="25"/>
      <c r="B11" s="38" t="s">
        <v>40</v>
      </c>
      <c r="C11" s="40">
        <f>[1]RoR_MPF_032024!C8</f>
        <v>9.1541450680775904E-2</v>
      </c>
      <c r="D11" s="51">
        <f>[1]RoR_MPF_032024!D8</f>
        <v>4.9470294676903226E-2</v>
      </c>
      <c r="E11" s="49">
        <f>[1]RoR_MPF_032024!E8</f>
        <v>4.0402861379025934E-2</v>
      </c>
      <c r="F11" s="50">
        <f>[1]RoR_MPF_032024!F8</f>
        <v>-2.0346478155698899E-2</v>
      </c>
      <c r="G11" s="49">
        <f>[1]RoR_MPF_032024!G8</f>
        <v>3.8769658668006191E-2</v>
      </c>
      <c r="H11" s="50">
        <f>[1]RoR_MPF_032024!H8</f>
        <v>-1.9260918888444056E-2</v>
      </c>
      <c r="I11" s="26"/>
    </row>
    <row r="12" spans="1:9" ht="22.5" x14ac:dyDescent="0.2">
      <c r="B12" s="39" t="s">
        <v>59</v>
      </c>
      <c r="C12" s="31">
        <f>[1]RoR_MPF_032024!C9</f>
        <v>7.7127703274766812E-2</v>
      </c>
      <c r="D12" s="31">
        <f>[1]RoR_MPF_032024!D9</f>
        <v>3.5612094671627625E-2</v>
      </c>
      <c r="E12" s="52">
        <f>[1]RoR_MPF_032024!E9</f>
        <v>4.78995858142377E-2</v>
      </c>
      <c r="F12" s="31">
        <f>[1]RoR_MPF_032024!F9</f>
        <v>1.5206113346415417E-3</v>
      </c>
      <c r="G12" s="31">
        <f>[1]RoR_MPF_032024!G9</f>
        <v>5.3546508916533453E-2</v>
      </c>
      <c r="H12" s="31">
        <f>[1]RoR_MPF_032024!H9</f>
        <v>2.2438418577310548E-2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79</v>
      </c>
      <c r="C22" s="68"/>
      <c r="D22" s="68"/>
      <c r="E22" s="68"/>
      <c r="F22" s="68"/>
      <c r="G22" s="68"/>
      <c r="H22" s="68"/>
    </row>
    <row r="23" spans="2:8" ht="15" customHeight="1" x14ac:dyDescent="0.2">
      <c r="B23" s="69" t="s">
        <v>80</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9F64-DB22-448E-95A9-C8E456EAEA43}">
  <sheetPr>
    <tabColor rgb="FF007DA0"/>
  </sheetPr>
  <dimension ref="A2:I35"/>
  <sheetViews>
    <sheetView showGridLines="0" zoomScaleNormal="100" workbookViewId="0">
      <selection activeCell="B35" sqref="B35"/>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72</v>
      </c>
      <c r="H2" s="53">
        <f>[1]RoR_MPF_062024!$D$4</f>
        <v>45473</v>
      </c>
    </row>
    <row r="3" spans="1:9" ht="13.5" x14ac:dyDescent="0.2">
      <c r="B3" s="14" t="s">
        <v>73</v>
      </c>
      <c r="C3" s="14"/>
      <c r="H3" s="54">
        <f>H2</f>
        <v>45473</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74</v>
      </c>
      <c r="D7" s="78"/>
      <c r="E7" s="76" t="s">
        <v>75</v>
      </c>
      <c r="F7" s="78"/>
      <c r="G7" s="77" t="s">
        <v>76</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[1]RoR_MPF_062024!C6</f>
        <v>7.4873761939133532E-2</v>
      </c>
      <c r="D9" s="48">
        <f>[1]RoR_MPF_062024!D6</f>
        <v>4.1231508921104831E-2</v>
      </c>
      <c r="E9" s="48">
        <f>[1]RoR_MPF_062024!E6</f>
        <v>5.4215621114896528E-2</v>
      </c>
      <c r="F9" s="48">
        <f>[1]RoR_MPF_062024!F6</f>
        <v>7.8341826141685722E-3</v>
      </c>
      <c r="G9" s="48">
        <f>[1]RoR_MPF_062024!G6</f>
        <v>5.4542789498778221E-2</v>
      </c>
      <c r="H9" s="36">
        <f>[1]RoR_MPF_062024!H6</f>
        <v>2.3127440967686264E-2</v>
      </c>
      <c r="I9" s="26"/>
    </row>
    <row r="10" spans="1:9" ht="24" x14ac:dyDescent="0.2">
      <c r="B10" s="37" t="s">
        <v>39</v>
      </c>
      <c r="C10" s="36">
        <f>[1]RoR_MPF_062024!C7</f>
        <v>8.2009484361398099E-2</v>
      </c>
      <c r="D10" s="49">
        <f>[1]RoR_MPF_062024!D7</f>
        <v>4.8143891833469121E-2</v>
      </c>
      <c r="E10" s="51">
        <f>[1]RoR_MPF_062024!E7</f>
        <v>5.6253389980582158E-2</v>
      </c>
      <c r="F10" s="51">
        <f>[1]RoR_MPF_062024!F7</f>
        <v>9.7822974760344295E-3</v>
      </c>
      <c r="G10" s="51">
        <f>[1]RoR_MPF_062024!G7</f>
        <v>5.6873966275806653E-2</v>
      </c>
      <c r="H10" s="36">
        <f>[1]RoR_MPF_062024!H7</f>
        <v>2.5389170841594977E-2</v>
      </c>
      <c r="I10" s="26"/>
    </row>
    <row r="11" spans="1:9" ht="24" x14ac:dyDescent="0.2">
      <c r="A11" s="25"/>
      <c r="B11" s="38" t="s">
        <v>40</v>
      </c>
      <c r="C11" s="40">
        <f>[1]RoR_MPF_062024!C8</f>
        <v>8.7226016028334019E-2</v>
      </c>
      <c r="D11" s="51">
        <f>[1]RoR_MPF_062024!D8</f>
        <v>5.3197152347614907E-2</v>
      </c>
      <c r="E11" s="49">
        <f>[1]RoR_MPF_062024!E8</f>
        <v>4.1881851625069189E-2</v>
      </c>
      <c r="F11" s="50">
        <f>[1]RoR_MPF_062024!F8</f>
        <v>-1.8530377332695802E-2</v>
      </c>
      <c r="G11" s="49">
        <f>[1]RoR_MPF_062024!G8</f>
        <v>4.0254528225434738E-2</v>
      </c>
      <c r="H11" s="50">
        <f>[1]RoR_MPF_062024!H8</f>
        <v>-1.7581164330371601E-2</v>
      </c>
      <c r="I11" s="26"/>
    </row>
    <row r="12" spans="1:9" ht="22.5" x14ac:dyDescent="0.2">
      <c r="B12" s="39" t="s">
        <v>59</v>
      </c>
      <c r="C12" s="31">
        <f>[1]RoR_MPF_062024!C9</f>
        <v>6.9758239036922687E-2</v>
      </c>
      <c r="D12" s="31">
        <f>[1]RoR_MPF_062024!D9</f>
        <v>3.6276095719111501E-2</v>
      </c>
      <c r="E12" s="52">
        <f>[1]RoR_MPF_062024!E9</f>
        <v>4.9196097519051962E-2</v>
      </c>
      <c r="F12" s="31">
        <f>[1]RoR_MPF_062024!F9</f>
        <v>3.0354987785217169E-3</v>
      </c>
      <c r="G12" s="31">
        <f>[1]RoR_MPF_062024!G9</f>
        <v>5.3475687298764285E-2</v>
      </c>
      <c r="H12" s="31">
        <f>[1]RoR_MPF_062024!H9</f>
        <v>2.2092128267221733E-2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77</v>
      </c>
      <c r="C22" s="68"/>
      <c r="D22" s="68"/>
      <c r="E22" s="68"/>
      <c r="F22" s="68"/>
      <c r="G22" s="68"/>
      <c r="H22" s="68"/>
    </row>
    <row r="23" spans="2:8" ht="15" customHeight="1" x14ac:dyDescent="0.2">
      <c r="B23" s="69" t="s">
        <v>78</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23:H23"/>
    <mergeCell ref="B25:H25"/>
    <mergeCell ref="B26:H26"/>
    <mergeCell ref="B28:H30"/>
    <mergeCell ref="B31:H33"/>
  </mergeCells>
  <hyperlinks>
    <hyperlink ref="B35" location="'2 Содржина'!A1" display="Содржина / Table of Contents" xr:uid="{B27161E7-ECB5-4B3D-8FB3-970E3FE7D366}"/>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9526-28F0-4E8A-8B00-553ECC664F69}">
  <sheetPr>
    <tabColor rgb="FF007DA0"/>
  </sheetPr>
  <dimension ref="A2:I35"/>
  <sheetViews>
    <sheetView showGridLines="0" tabSelected="1" zoomScaleNormal="100" workbookViewId="0">
      <selection activeCell="B31" sqref="B31:H33"/>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72</v>
      </c>
      <c r="H2" s="53">
        <f>[1]RoR_MPF_092024!$D$4</f>
        <v>45565</v>
      </c>
    </row>
    <row r="3" spans="1:9" ht="13.5" x14ac:dyDescent="0.2">
      <c r="B3" s="14" t="s">
        <v>73</v>
      </c>
      <c r="C3" s="14"/>
      <c r="H3" s="54">
        <f>H2</f>
        <v>45565</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83</v>
      </c>
      <c r="D7" s="78"/>
      <c r="E7" s="76" t="s">
        <v>84</v>
      </c>
      <c r="F7" s="78"/>
      <c r="G7" s="77" t="s">
        <v>85</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[1]RoR_MPF_092024!C6</f>
        <v>9.052463835410629E-2</v>
      </c>
      <c r="D9" s="48">
        <f>[1]RoR_MPF_092024!D6</f>
        <v>6.3067384330048659E-2</v>
      </c>
      <c r="E9" s="48">
        <f>[1]RoR_MPF_092024!E6</f>
        <v>5.3661018861507426E-2</v>
      </c>
      <c r="F9" s="48">
        <f>[1]RoR_MPF_092024!F6</f>
        <v>4.7872462777467373E-3</v>
      </c>
      <c r="G9" s="48">
        <f>[1]RoR_MPF_092024!G6</f>
        <v>5.4522477257515911E-2</v>
      </c>
      <c r="H9" s="36">
        <f>[1]RoR_MPF_092024!H6</f>
        <v>2.2677068760177166E-2</v>
      </c>
      <c r="I9" s="26"/>
    </row>
    <row r="10" spans="1:9" ht="24" x14ac:dyDescent="0.2">
      <c r="B10" s="37" t="s">
        <v>39</v>
      </c>
      <c r="C10" s="36">
        <f>[1]RoR_MPF_092024!C7</f>
        <v>9.273962948965786E-2</v>
      </c>
      <c r="D10" s="49">
        <f>[1]RoR_MPF_092024!D7</f>
        <v>6.5226606368661955E-2</v>
      </c>
      <c r="E10" s="51">
        <f>[1]RoR_MPF_092024!E7</f>
        <v>5.601736309844485E-2</v>
      </c>
      <c r="F10" s="51">
        <f>[1]RoR_MPF_092024!F7</f>
        <v>7.0342921442370088E-3</v>
      </c>
      <c r="G10" s="51">
        <f>[1]RoR_MPF_092024!G7</f>
        <v>5.6737737146123068E-2</v>
      </c>
      <c r="H10" s="36">
        <f>[1]RoR_MPF_092024!H7</f>
        <v>2.4825430258658132E-2</v>
      </c>
      <c r="I10" s="26"/>
    </row>
    <row r="11" spans="1:9" ht="24" x14ac:dyDescent="0.2">
      <c r="A11" s="25"/>
      <c r="B11" s="38" t="s">
        <v>40</v>
      </c>
      <c r="C11" s="40">
        <f>[1]RoR_MPF_092024!C8</f>
        <v>9.7921997358159985E-2</v>
      </c>
      <c r="D11" s="51">
        <f>[1]RoR_MPF_092024!D8</f>
        <v>7.0278492461689268E-2</v>
      </c>
      <c r="E11" s="49">
        <f>[1]RoR_MPF_092024!E8</f>
        <v>4.2467963509687401E-2</v>
      </c>
      <c r="F11" s="50">
        <f>[1]RoR_MPF_092024!F8</f>
        <v>-1.7994561419802935E-2</v>
      </c>
      <c r="G11" s="49">
        <f>[1]RoR_MPF_092024!G8</f>
        <v>4.0888007727366782E-2</v>
      </c>
      <c r="H11" s="50">
        <f>[1]RoR_MPF_092024!H8</f>
        <v>-1.7112795427426164E-2</v>
      </c>
      <c r="I11" s="26"/>
    </row>
    <row r="12" spans="1:9" ht="22.5" x14ac:dyDescent="0.2">
      <c r="B12" s="39" t="s">
        <v>59</v>
      </c>
      <c r="C12" s="31">
        <f>[1]RoR_MPF_092024!C9</f>
        <v>8.3227294246598804E-2</v>
      </c>
      <c r="D12" s="31">
        <f>[1]RoR_MPF_092024!D9</f>
        <v>5.5953772917625599E-2</v>
      </c>
      <c r="E12" s="52">
        <f>[1]RoR_MPF_092024!E9</f>
        <v>4.8563955937640957E-2</v>
      </c>
      <c r="F12" s="31">
        <f>[1]RoR_MPF_092024!F9</f>
        <v>-7.3390803532080717E-5</v>
      </c>
      <c r="G12" s="31">
        <f>[1]RoR_MPF_092024!G9</f>
        <v>5.3328278575103472E-2</v>
      </c>
      <c r="H12" s="31">
        <f>[1]RoR_MPF_092024!H9</f>
        <v>2.1518933552644226E-2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86</v>
      </c>
      <c r="C22" s="68"/>
      <c r="D22" s="68"/>
      <c r="E22" s="68"/>
      <c r="F22" s="68"/>
      <c r="G22" s="68"/>
      <c r="H22" s="68"/>
    </row>
    <row r="23" spans="2:8" ht="15" customHeight="1" x14ac:dyDescent="0.2">
      <c r="B23" s="69" t="s">
        <v>87</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23:H23"/>
    <mergeCell ref="B25:H25"/>
    <mergeCell ref="B26:H26"/>
    <mergeCell ref="B28:H30"/>
    <mergeCell ref="B31:H33"/>
  </mergeCells>
  <hyperlinks>
    <hyperlink ref="B35" location="'2 Содржина'!A1" display="Содржина / Table of Contents" xr:uid="{42F1E647-B41C-4B7D-A862-9DD903AB1F9E}"/>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Наслов</vt:lpstr>
      <vt:lpstr>2 Содржина</vt:lpstr>
      <vt:lpstr>3 Кратенки</vt:lpstr>
      <vt:lpstr>4 Принос на зпф - 032024</vt:lpstr>
      <vt:lpstr>5 Принос на зпф - 062024</vt:lpstr>
      <vt:lpstr>6 Принос на зпф - 092024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2024-10-16T12:02:58Z</cp:lastPrinted>
  <dcterms:created xsi:type="dcterms:W3CDTF">2006-04-20T10:37:43Z</dcterms:created>
  <dcterms:modified xsi:type="dcterms:W3CDTF">2024-10-16T13:52:18Z</dcterms:modified>
</cp:coreProperties>
</file>