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102024\"/>
    </mc:Choice>
  </mc:AlternateContent>
  <xr:revisionPtr revIDLastSave="0" documentId="13_ncr:1_{CFC7A428-0A3D-455A-84DA-D8AB0A9D18E4}"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<sst xmlns="http://schemas.openxmlformats.org/spreadsheetml/2006/main" count="300" uniqueCount="204">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</sst>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0.1036755105088432</c:v>
                </c:pt>
                <c:pt idx="1">
                  <c:v>0.11315719051611868</c:v>
                </c:pt>
                <c:pt idx="2">
                  <c:v>4.3300876634209964E-2</c:v>
                </c:pt>
                <c:pt idx="3">
                  <c:v>0.10149664120126449</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0.3149436554462573</c:v>
                </c:pt>
                <c:pt idx="1">
                  <c:v>0.31697857384974937</c:v>
                </c:pt>
                <c:pt idx="2">
                  <c:v>0.4208147541480875</c:v>
                </c:pt>
                <c:pt idx="3">
                  <c:v>0.32737585616438358</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0.5338009886621663</c:v>
                </c:pt>
                <c:pt idx="1">
                  <c:v>0.5238113927889676</c:v>
                </c:pt>
                <c:pt idx="2">
                  <c:v>0.46228046228046227</c:v>
                </c:pt>
                <c:pt idx="3">
                  <c:v>0.52142716016859858</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4.7579845382733257E-2</c:v>
                </c:pt>
                <c:pt idx="1">
                  <c:v>4.60528428451644E-2</c:v>
                </c:pt>
                <c:pt idx="2">
                  <c:v>7.3603906937240268E-2</c:v>
                </c:pt>
                <c:pt idx="3">
                  <c:v>4.9700342465753423E-2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45565</c:v>
                </c:pt>
                <c:pt idx="1">
                  <c:v>45575</c:v>
                </c:pt>
                <c:pt idx="2">
                  <c:v>45585</c:v>
                </c:pt>
                <c:pt idx="3">
                  <c:v>45596</c:v>
                </c:pt>
              </c:numCache>
            </c:numRef>
          </c:cat>
          <c:val>
            <c:numRef>
              <c:f>'[1]1 zpf '!$C$44:$C$47</c:f>
              <c:numCache>
                <c:formatCode>General</c:formatCode>
                <c:ptCount val="4"/>
                <c:pt idx="0">
                  <c:v>67441.822287170158</c:v>
                </c:pt>
                <c:pt idx="1">
                  <c:v>68093.472241896656</c:v>
                </c:pt>
                <c:pt idx="2">
                  <c:v>68467.495103973677</c:v>
                </c:pt>
                <c:pt idx="3">
                  <c:v>67971.273981065897</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45565</c:v>
                </c:pt>
                <c:pt idx="1">
                  <c:v>45575</c:v>
                </c:pt>
                <c:pt idx="2">
                  <c:v>45585</c:v>
                </c:pt>
                <c:pt idx="3">
                  <c:v>45596</c:v>
                </c:pt>
              </c:numCache>
            </c:numRef>
          </c:cat>
          <c:val>
            <c:numRef>
              <c:f>'[1]1 zpf '!$D$44:$D$47</c:f>
              <c:numCache>
                <c:formatCode>General</c:formatCode>
                <c:ptCount val="4"/>
                <c:pt idx="0">
                  <c:v>75967.044775098941</c:v>
                </c:pt>
                <c:pt idx="1">
                  <c:v>76687.345011656798</c:v>
                </c:pt>
                <c:pt idx="2">
                  <c:v>77078.186611682468</c:v>
                </c:pt>
                <c:pt idx="3">
                  <c:v>76558.418662852695</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45565</c:v>
                </c:pt>
                <c:pt idx="1">
                  <c:v>45575</c:v>
                </c:pt>
                <c:pt idx="2">
                  <c:v>45585</c:v>
                </c:pt>
                <c:pt idx="3">
                  <c:v>45596</c:v>
                </c:pt>
              </c:numCache>
            </c:numRef>
          </c:cat>
          <c:val>
            <c:numRef>
              <c:f>'[1]1 zpf '!$E$44:$E$47</c:f>
              <c:numCache>
                <c:formatCode>General</c:formatCode>
                <c:ptCount val="4"/>
                <c:pt idx="0">
                  <c:v>11701.767583086781</c:v>
                </c:pt>
                <c:pt idx="1">
                  <c:v>11849.608616545873</c:v>
                </c:pt>
                <c:pt idx="2">
                  <c:v>12128.571519332825</c:v>
                </c:pt>
                <c:pt idx="3">
                  <c:v>12053.632592353304</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'[1]1 zpf '!$C$76:$C$107</c:f>
              <c:numCache>
                <c:formatCode>General</c:formatCode>
                <c:ptCount val="32"/>
                <c:pt idx="0">
                  <c:v>270.70876299999998</c:v>
                </c:pt>
                <c:pt idx="1">
                  <c:v>269.85117200000002</c:v>
                </c:pt>
                <c:pt idx="2">
                  <c:v>270.57710600000001</c:v>
                </c:pt>
                <c:pt idx="3">
                  <c:v>270.23680400000001</c:v>
                </c:pt>
                <c:pt idx="4">
                  <c:v>271.13600700000001</c:v>
                </c:pt>
                <c:pt idx="5">
                  <c:v>271.20303899999999</c:v>
                </c:pt>
                <c:pt idx="6">
                  <c:v>271.22093899999999</c:v>
                </c:pt>
                <c:pt idx="7">
                  <c:v>270.77387499999998</c:v>
                </c:pt>
                <c:pt idx="8">
                  <c:v>271.44199800000001</c:v>
                </c:pt>
                <c:pt idx="9">
                  <c:v>271.93630000000002</c:v>
                </c:pt>
                <c:pt idx="10">
                  <c:v>271.99117799999999</c:v>
                </c:pt>
                <c:pt idx="11">
                  <c:v>272.749258</c:v>
                </c:pt>
                <c:pt idx="12">
                  <c:v>272.76720599999999</c:v>
                </c:pt>
                <c:pt idx="13">
                  <c:v>272.78508799999997</c:v>
                </c:pt>
                <c:pt idx="14">
                  <c:v>273.24384700000002</c:v>
                </c:pt>
                <c:pt idx="15">
                  <c:v>272.72212400000001</c:v>
                </c:pt>
                <c:pt idx="16">
                  <c:v>272.96198399999997</c:v>
                </c:pt>
                <c:pt idx="17">
                  <c:v>273.10224299999999</c:v>
                </c:pt>
                <c:pt idx="18">
                  <c:v>273.75304299999999</c:v>
                </c:pt>
                <c:pt idx="19">
                  <c:v>273.89461999999997</c:v>
                </c:pt>
                <c:pt idx="20">
                  <c:v>273.91255699999999</c:v>
                </c:pt>
                <c:pt idx="21">
                  <c:v>273.48967900000002</c:v>
                </c:pt>
                <c:pt idx="22">
                  <c:v>273.42004800000001</c:v>
                </c:pt>
                <c:pt idx="23">
                  <c:v>272.93588299999999</c:v>
                </c:pt>
                <c:pt idx="24">
                  <c:v>272.948395</c:v>
                </c:pt>
                <c:pt idx="25">
                  <c:v>273.07532800000001</c:v>
                </c:pt>
                <c:pt idx="26">
                  <c:v>272.93379499999998</c:v>
                </c:pt>
                <c:pt idx="27">
                  <c:v>272.95183400000002</c:v>
                </c:pt>
                <c:pt idx="28">
                  <c:v>273.35364099999998</c:v>
                </c:pt>
                <c:pt idx="29">
                  <c:v>273.394814</c:v>
                </c:pt>
                <c:pt idx="30">
                  <c:v>273.33201800000001</c:v>
                </c:pt>
                <c:pt idx="31">
                  <c:v>271.74812500000002</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'[1]1 zpf '!$D$76:$D$107</c:f>
              <c:numCache>
                <c:formatCode>General</c:formatCode>
                <c:ptCount val="32"/>
                <c:pt idx="0">
                  <c:v>281.57800099999997</c:v>
                </c:pt>
                <c:pt idx="1">
                  <c:v>280.72009500000001</c:v>
                </c:pt>
                <c:pt idx="2">
                  <c:v>281.58210100000002</c:v>
                </c:pt>
                <c:pt idx="3">
                  <c:v>281.25401199999999</c:v>
                </c:pt>
                <c:pt idx="4">
                  <c:v>282.23797300000001</c:v>
                </c:pt>
                <c:pt idx="5">
                  <c:v>282.31168400000001</c:v>
                </c:pt>
                <c:pt idx="6">
                  <c:v>282.32972000000001</c:v>
                </c:pt>
                <c:pt idx="7">
                  <c:v>281.90223600000002</c:v>
                </c:pt>
                <c:pt idx="8">
                  <c:v>282.482395</c:v>
                </c:pt>
                <c:pt idx="9">
                  <c:v>282.86318599999998</c:v>
                </c:pt>
                <c:pt idx="10">
                  <c:v>282.972756</c:v>
                </c:pt>
                <c:pt idx="11">
                  <c:v>283.65033699999998</c:v>
                </c:pt>
                <c:pt idx="12">
                  <c:v>283.668702</c:v>
                </c:pt>
                <c:pt idx="13">
                  <c:v>283.68706700000001</c:v>
                </c:pt>
                <c:pt idx="14">
                  <c:v>284.21096</c:v>
                </c:pt>
                <c:pt idx="15">
                  <c:v>283.41992699999997</c:v>
                </c:pt>
                <c:pt idx="16">
                  <c:v>283.79938600000003</c:v>
                </c:pt>
                <c:pt idx="17">
                  <c:v>283.94746400000002</c:v>
                </c:pt>
                <c:pt idx="18">
                  <c:v>284.57803200000001</c:v>
                </c:pt>
                <c:pt idx="19">
                  <c:v>284.73299900000001</c:v>
                </c:pt>
                <c:pt idx="20">
                  <c:v>284.751282</c:v>
                </c:pt>
                <c:pt idx="21">
                  <c:v>284.30180799999999</c:v>
                </c:pt>
                <c:pt idx="22">
                  <c:v>284.06064199999997</c:v>
                </c:pt>
                <c:pt idx="23">
                  <c:v>283.54287799999997</c:v>
                </c:pt>
                <c:pt idx="24">
                  <c:v>283.760918</c:v>
                </c:pt>
                <c:pt idx="25">
                  <c:v>283.89484299999998</c:v>
                </c:pt>
                <c:pt idx="26">
                  <c:v>283.74193000000002</c:v>
                </c:pt>
                <c:pt idx="27">
                  <c:v>283.76031</c:v>
                </c:pt>
                <c:pt idx="28">
                  <c:v>284.18334800000002</c:v>
                </c:pt>
                <c:pt idx="29">
                  <c:v>284.23375099999998</c:v>
                </c:pt>
                <c:pt idx="30">
                  <c:v>284.17938900000001</c:v>
                </c:pt>
                <c:pt idx="31">
                  <c:v>282.61474700000002</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'[1]1 zpf '!$E$76:$E$107</c:f>
              <c:numCache>
                <c:formatCode>General</c:formatCode>
                <c:ptCount val="32"/>
                <c:pt idx="0">
                  <c:v>124.679069</c:v>
                </c:pt>
                <c:pt idx="1">
                  <c:v>124.24172</c:v>
                </c:pt>
                <c:pt idx="2">
                  <c:v>124.596547</c:v>
                </c:pt>
                <c:pt idx="3">
                  <c:v>124.508138</c:v>
                </c:pt>
                <c:pt idx="4">
                  <c:v>124.933436</c:v>
                </c:pt>
                <c:pt idx="5">
                  <c:v>124.971744</c:v>
                </c:pt>
                <c:pt idx="6">
                  <c:v>124.981146</c:v>
                </c:pt>
                <c:pt idx="7">
                  <c:v>124.728363</c:v>
                </c:pt>
                <c:pt idx="8">
                  <c:v>125.077883</c:v>
                </c:pt>
                <c:pt idx="9">
                  <c:v>125.29589</c:v>
                </c:pt>
                <c:pt idx="10">
                  <c:v>125.32960300000001</c:v>
                </c:pt>
                <c:pt idx="11">
                  <c:v>125.671491</c:v>
                </c:pt>
                <c:pt idx="12">
                  <c:v>125.680933</c:v>
                </c:pt>
                <c:pt idx="13">
                  <c:v>125.69026700000001</c:v>
                </c:pt>
                <c:pt idx="14">
                  <c:v>125.945018</c:v>
                </c:pt>
                <c:pt idx="15">
                  <c:v>125.700498</c:v>
                </c:pt>
                <c:pt idx="16">
                  <c:v>125.876554</c:v>
                </c:pt>
                <c:pt idx="17">
                  <c:v>125.908627</c:v>
                </c:pt>
                <c:pt idx="18">
                  <c:v>126.182118</c:v>
                </c:pt>
                <c:pt idx="19">
                  <c:v>126.25470199999999</c:v>
                </c:pt>
                <c:pt idx="20">
                  <c:v>126.264133</c:v>
                </c:pt>
                <c:pt idx="21">
                  <c:v>126.101561</c:v>
                </c:pt>
                <c:pt idx="22">
                  <c:v>125.99217400000001</c:v>
                </c:pt>
                <c:pt idx="23">
                  <c:v>125.77272499999999</c:v>
                </c:pt>
                <c:pt idx="24">
                  <c:v>125.882412</c:v>
                </c:pt>
                <c:pt idx="25">
                  <c:v>125.89143</c:v>
                </c:pt>
                <c:pt idx="26">
                  <c:v>125.821708</c:v>
                </c:pt>
                <c:pt idx="27">
                  <c:v>125.831119</c:v>
                </c:pt>
                <c:pt idx="28">
                  <c:v>126.03369600000001</c:v>
                </c:pt>
                <c:pt idx="29">
                  <c:v>126.07823</c:v>
                </c:pt>
                <c:pt idx="30">
                  <c:v>126.087863</c:v>
                </c:pt>
                <c:pt idx="31">
                  <c:v>125.34863300000001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3.024458559371276E-2</c:v>
                </c:pt>
                <c:pt idx="1">
                  <c:v>1.4786162525336514E-2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0.63870721288787902</c:v>
                </c:pt>
                <c:pt idx="1">
                  <c:v>0.66805617270674411</c:v>
                </c:pt>
                <c:pt idx="2">
                  <c:v>0.65819524231732229</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1.448939935296111E-5</c:v>
                </c:pt>
                <c:pt idx="1">
                  <c:v>2.802612416797112E-6</c:v>
                </c:pt>
                <c:pt idx="2">
                  <c:v>2.9944732751973936E-2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7.133272424097338E-2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1.6284287759766602E-2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0.20397124651184856</c:v>
                </c:pt>
                <c:pt idx="1">
                  <c:v>0.29632645169054461</c:v>
                </c:pt>
                <c:pt idx="2">
                  <c:v>0.28693191009365748</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2.2340565136590218E-2</c:v>
                </c:pt>
                <c:pt idx="1">
                  <c:v>1.6145473944325993E-2</c:v>
                </c:pt>
                <c:pt idx="2">
                  <c:v>1.8993990274667312E-2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1.3242709080369845E-2</c:v>
                </c:pt>
                <c:pt idx="1">
                  <c:v>7.4123681806287497E-4</c:v>
                </c:pt>
                <c:pt idx="2">
                  <c:v>1.8064521694261305E-4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3.8621793895064482E-3</c:v>
                </c:pt>
                <c:pt idx="1">
                  <c:v>3.9416997025690948E-3</c:v>
                </c:pt>
                <c:pt idx="2">
                  <c:v>5.7534793454364404E-3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0.68598871574422349</c:v>
                </c:pt>
                <c:pt idx="1">
                  <c:v>0.34678941048659156</c:v>
                </c:pt>
                <c:pt idx="2">
                  <c:v>0.68041237113402064</c:v>
                </c:pt>
                <c:pt idx="3">
                  <c:v>0.54545454545454541</c:v>
                </c:pt>
                <c:pt idx="4">
                  <c:v>0.50454092870289358</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0.31401128425577646</c:v>
                </c:pt>
                <c:pt idx="1">
                  <c:v>0.65321058951340838</c:v>
                </c:pt>
                <c:pt idx="2">
                  <c:v>0.31958762886597936</c:v>
                </c:pt>
                <c:pt idx="3">
                  <c:v>0.45454545454545453</c:v>
                </c:pt>
                <c:pt idx="4">
                  <c:v>0.49545907129710648</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45565</c:v>
                </c:pt>
                <c:pt idx="1">
                  <c:v>45575</c:v>
                </c:pt>
                <c:pt idx="2">
                  <c:v>45585</c:v>
                </c:pt>
                <c:pt idx="3">
                  <c:v>45596</c:v>
                </c:pt>
              </c:numCache>
            </c:numRef>
          </c:cat>
          <c:val>
            <c:numRef>
              <c:f>'[1]3 dpf'!$C$55:$C$58</c:f>
              <c:numCache>
                <c:formatCode>General</c:formatCode>
                <c:ptCount val="4"/>
                <c:pt idx="0">
                  <c:v>1989.5506749506951</c:v>
                </c:pt>
                <c:pt idx="1">
                  <c:v>2006.814537760243</c:v>
                </c:pt>
                <c:pt idx="2">
                  <c:v>2019.7493304583941</c:v>
                </c:pt>
                <c:pt idx="3">
                  <c:v>2008.586130422505</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45565</c:v>
                </c:pt>
                <c:pt idx="1">
                  <c:v>45575</c:v>
                </c:pt>
                <c:pt idx="2">
                  <c:v>45585</c:v>
                </c:pt>
                <c:pt idx="3">
                  <c:v>45596</c:v>
                </c:pt>
              </c:numCache>
            </c:numRef>
          </c:cat>
          <c:val>
            <c:numRef>
              <c:f>'[1]3 dpf'!$D$55:$D$58</c:f>
              <c:numCache>
                <c:formatCode>General</c:formatCode>
                <c:ptCount val="4"/>
                <c:pt idx="0">
                  <c:v>1907.5673495970329</c:v>
                </c:pt>
                <c:pt idx="1">
                  <c:v>1922.3604008283151</c:v>
                </c:pt>
                <c:pt idx="2">
                  <c:v>1937.2232709722909</c:v>
                </c:pt>
                <c:pt idx="3">
                  <c:v>1921.326749140276</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45565</c:v>
                </c:pt>
                <c:pt idx="1">
                  <c:v>45575</c:v>
                </c:pt>
                <c:pt idx="2">
                  <c:v>45585</c:v>
                </c:pt>
                <c:pt idx="3">
                  <c:v>45596</c:v>
                </c:pt>
              </c:numCache>
            </c:numRef>
          </c:cat>
          <c:val>
            <c:numRef>
              <c:f>'[1]3 dpf'!$E$55:$E$58</c:f>
              <c:numCache>
                <c:formatCode>General</c:formatCode>
                <c:ptCount val="4"/>
                <c:pt idx="0">
                  <c:v>17.7486314764</c:v>
                </c:pt>
                <c:pt idx="1">
                  <c:v>18.007457148215</c:v>
                </c:pt>
                <c:pt idx="2">
                  <c:v>18.224623345658998</c:v>
                </c:pt>
                <c:pt idx="3">
                  <c:v>18.149794856751999</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45565</c:v>
                </c:pt>
                <c:pt idx="1">
                  <c:v>45575</c:v>
                </c:pt>
                <c:pt idx="2">
                  <c:v>45585</c:v>
                </c:pt>
                <c:pt idx="3">
                  <c:v>45596</c:v>
                </c:pt>
              </c:numCache>
            </c:numRef>
          </c:cat>
          <c:val>
            <c:numRef>
              <c:f>'[1]3 dpf'!$F$55:$F$58</c:f>
              <c:numCache>
                <c:formatCode>General</c:formatCode>
                <c:ptCount val="4"/>
                <c:pt idx="0">
                  <c:v>146.18574398928499</c:v>
                </c:pt>
                <c:pt idx="1">
                  <c:v>147.63435654248198</c:v>
                </c:pt>
                <c:pt idx="2">
                  <c:v>149.00774912640699</c:v>
                </c:pt>
                <c:pt idx="3">
                  <c:v>149.746719264918</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dpf'!$C$85:$C$116</c:f>
              <c:numCache>
                <c:formatCode>General</c:formatCode>
                <c:ptCount val="32"/>
                <c:pt idx="0">
                  <c:v>238.90398500000001</c:v>
                </c:pt>
                <c:pt idx="1">
                  <c:v>238.27997400000001</c:v>
                </c:pt>
                <c:pt idx="2">
                  <c:v>238.95142000000001</c:v>
                </c:pt>
                <c:pt idx="3">
                  <c:v>238.61794499999999</c:v>
                </c:pt>
                <c:pt idx="4">
                  <c:v>239.52704399999999</c:v>
                </c:pt>
                <c:pt idx="5">
                  <c:v>239.58159599999999</c:v>
                </c:pt>
                <c:pt idx="6">
                  <c:v>239.59192899999999</c:v>
                </c:pt>
                <c:pt idx="7">
                  <c:v>239.15992299999999</c:v>
                </c:pt>
                <c:pt idx="8">
                  <c:v>239.956504</c:v>
                </c:pt>
                <c:pt idx="9">
                  <c:v>240.32992200000001</c:v>
                </c:pt>
                <c:pt idx="10">
                  <c:v>240.41236699999999</c:v>
                </c:pt>
                <c:pt idx="11">
                  <c:v>241.06546399999999</c:v>
                </c:pt>
                <c:pt idx="12">
                  <c:v>241.076086</c:v>
                </c:pt>
                <c:pt idx="13">
                  <c:v>241.086445</c:v>
                </c:pt>
                <c:pt idx="14">
                  <c:v>241.45657299999999</c:v>
                </c:pt>
                <c:pt idx="15">
                  <c:v>240.81930399999999</c:v>
                </c:pt>
                <c:pt idx="16">
                  <c:v>240.893283</c:v>
                </c:pt>
                <c:pt idx="17">
                  <c:v>240.92101700000001</c:v>
                </c:pt>
                <c:pt idx="18">
                  <c:v>241.41453200000001</c:v>
                </c:pt>
                <c:pt idx="19">
                  <c:v>241.53157200000001</c:v>
                </c:pt>
                <c:pt idx="20">
                  <c:v>241.542067</c:v>
                </c:pt>
                <c:pt idx="21">
                  <c:v>241.06258199999999</c:v>
                </c:pt>
                <c:pt idx="22">
                  <c:v>240.977959</c:v>
                </c:pt>
                <c:pt idx="23">
                  <c:v>240.53898599999999</c:v>
                </c:pt>
                <c:pt idx="24">
                  <c:v>240.31639300000001</c:v>
                </c:pt>
                <c:pt idx="25">
                  <c:v>240.437174</c:v>
                </c:pt>
                <c:pt idx="26">
                  <c:v>240.30657299999999</c:v>
                </c:pt>
                <c:pt idx="27">
                  <c:v>240.31735499999999</c:v>
                </c:pt>
                <c:pt idx="28">
                  <c:v>240.7175</c:v>
                </c:pt>
                <c:pt idx="29">
                  <c:v>240.730278</c:v>
                </c:pt>
                <c:pt idx="30">
                  <c:v>240.688186</c:v>
                </c:pt>
                <c:pt idx="31">
                  <c:v>239.114643</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dpf'!$D$85:$D$116</c:f>
              <c:numCache>
                <c:formatCode>General</c:formatCode>
                <c:ptCount val="32"/>
                <c:pt idx="0">
                  <c:v>228.47704300000001</c:v>
                </c:pt>
                <c:pt idx="1">
                  <c:v>227.80089699999999</c:v>
                </c:pt>
                <c:pt idx="2">
                  <c:v>228.47042099999999</c:v>
                </c:pt>
                <c:pt idx="3">
                  <c:v>228.18380300000001</c:v>
                </c:pt>
                <c:pt idx="4">
                  <c:v>228.999956</c:v>
                </c:pt>
                <c:pt idx="5">
                  <c:v>229.05650199999999</c:v>
                </c:pt>
                <c:pt idx="6">
                  <c:v>229.06729899999999</c:v>
                </c:pt>
                <c:pt idx="7">
                  <c:v>228.66866899999999</c:v>
                </c:pt>
                <c:pt idx="8">
                  <c:v>229.15324000000001</c:v>
                </c:pt>
                <c:pt idx="9">
                  <c:v>229.43540100000001</c:v>
                </c:pt>
                <c:pt idx="10">
                  <c:v>229.517898</c:v>
                </c:pt>
                <c:pt idx="11">
                  <c:v>230.07211599999999</c:v>
                </c:pt>
                <c:pt idx="12">
                  <c:v>230.08314300000001</c:v>
                </c:pt>
                <c:pt idx="13">
                  <c:v>230.09381099999999</c:v>
                </c:pt>
                <c:pt idx="14">
                  <c:v>230.504549</c:v>
                </c:pt>
                <c:pt idx="15">
                  <c:v>229.86059</c:v>
                </c:pt>
                <c:pt idx="16">
                  <c:v>230.15403000000001</c:v>
                </c:pt>
                <c:pt idx="17">
                  <c:v>230.26608899999999</c:v>
                </c:pt>
                <c:pt idx="18">
                  <c:v>230.81726699999999</c:v>
                </c:pt>
                <c:pt idx="19">
                  <c:v>230.94100900000001</c:v>
                </c:pt>
                <c:pt idx="20">
                  <c:v>230.95186200000001</c:v>
                </c:pt>
                <c:pt idx="21">
                  <c:v>230.515219</c:v>
                </c:pt>
                <c:pt idx="22">
                  <c:v>230.29476399999999</c:v>
                </c:pt>
                <c:pt idx="23">
                  <c:v>229.85178999999999</c:v>
                </c:pt>
                <c:pt idx="24">
                  <c:v>230.03575000000001</c:v>
                </c:pt>
                <c:pt idx="25">
                  <c:v>230.11954299999999</c:v>
                </c:pt>
                <c:pt idx="26">
                  <c:v>229.98921300000001</c:v>
                </c:pt>
                <c:pt idx="27">
                  <c:v>230.000167</c:v>
                </c:pt>
                <c:pt idx="28">
                  <c:v>230.352835</c:v>
                </c:pt>
                <c:pt idx="29">
                  <c:v>230.38350199999999</c:v>
                </c:pt>
                <c:pt idx="30">
                  <c:v>230.35928000000001</c:v>
                </c:pt>
                <c:pt idx="31">
                  <c:v>229.07085000000001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dpf'!$E$85:$E$116</c:f>
              <c:numCache>
                <c:formatCode>General</c:formatCode>
                <c:ptCount val="32"/>
                <c:pt idx="0">
                  <c:v>115.501271</c:v>
                </c:pt>
                <c:pt idx="1">
                  <c:v>115.09075199999999</c:v>
                </c:pt>
                <c:pt idx="2">
                  <c:v>115.41529300000001</c:v>
                </c:pt>
                <c:pt idx="3">
                  <c:v>115.326341</c:v>
                </c:pt>
                <c:pt idx="4">
                  <c:v>115.713745</c:v>
                </c:pt>
                <c:pt idx="5">
                  <c:v>115.746593</c:v>
                </c:pt>
                <c:pt idx="6">
                  <c:v>115.752911</c:v>
                </c:pt>
                <c:pt idx="7">
                  <c:v>115.507938</c:v>
                </c:pt>
                <c:pt idx="8">
                  <c:v>115.845972</c:v>
                </c:pt>
                <c:pt idx="9">
                  <c:v>116.053972</c:v>
                </c:pt>
                <c:pt idx="10">
                  <c:v>116.08538299999999</c:v>
                </c:pt>
                <c:pt idx="11">
                  <c:v>116.390066</c:v>
                </c:pt>
                <c:pt idx="12">
                  <c:v>116.39655399999999</c:v>
                </c:pt>
                <c:pt idx="13">
                  <c:v>116.403043</c:v>
                </c:pt>
                <c:pt idx="14">
                  <c:v>116.638805</c:v>
                </c:pt>
                <c:pt idx="15">
                  <c:v>116.41283</c:v>
                </c:pt>
                <c:pt idx="16">
                  <c:v>116.564081</c:v>
                </c:pt>
                <c:pt idx="17">
                  <c:v>116.581906</c:v>
                </c:pt>
                <c:pt idx="18">
                  <c:v>116.842361</c:v>
                </c:pt>
                <c:pt idx="19">
                  <c:v>116.908468</c:v>
                </c:pt>
                <c:pt idx="20">
                  <c:v>116.914928</c:v>
                </c:pt>
                <c:pt idx="21">
                  <c:v>116.77215099999999</c:v>
                </c:pt>
                <c:pt idx="22">
                  <c:v>116.66819</c:v>
                </c:pt>
                <c:pt idx="23">
                  <c:v>116.455004</c:v>
                </c:pt>
                <c:pt idx="24">
                  <c:v>116.558908</c:v>
                </c:pt>
                <c:pt idx="25">
                  <c:v>116.566344</c:v>
                </c:pt>
                <c:pt idx="26">
                  <c:v>116.49806700000001</c:v>
                </c:pt>
                <c:pt idx="27">
                  <c:v>116.504549</c:v>
                </c:pt>
                <c:pt idx="28">
                  <c:v>116.683492</c:v>
                </c:pt>
                <c:pt idx="29">
                  <c:v>116.730526</c:v>
                </c:pt>
                <c:pt idx="30">
                  <c:v>116.736812</c:v>
                </c:pt>
                <c:pt idx="31">
                  <c:v>116.03468700000001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numCache>
            </c:numRef>
          </c:cat>
          <c:val>
            <c:numRef>
              <c:f>'[1]3 dpf'!$F$85:$F$116</c:f>
              <c:numCache>
                <c:formatCode>General</c:formatCode>
                <c:ptCount val="32"/>
                <c:pt idx="0">
                  <c:v>117.156031</c:v>
                </c:pt>
                <c:pt idx="1">
                  <c:v>117.15701799999999</c:v>
                </c:pt>
                <c:pt idx="2">
                  <c:v>117.33840499999999</c:v>
                </c:pt>
                <c:pt idx="3">
                  <c:v>117.229659</c:v>
                </c:pt>
                <c:pt idx="4">
                  <c:v>117.45044799999999</c:v>
                </c:pt>
                <c:pt idx="5">
                  <c:v>117.459305</c:v>
                </c:pt>
                <c:pt idx="6">
                  <c:v>117.466656</c:v>
                </c:pt>
                <c:pt idx="7">
                  <c:v>117.547404</c:v>
                </c:pt>
                <c:pt idx="8">
                  <c:v>117.72205599999999</c:v>
                </c:pt>
                <c:pt idx="9">
                  <c:v>117.98844699999999</c:v>
                </c:pt>
                <c:pt idx="10">
                  <c:v>118.104905</c:v>
                </c:pt>
                <c:pt idx="11">
                  <c:v>118.244984</c:v>
                </c:pt>
                <c:pt idx="12">
                  <c:v>118.25235499999999</c:v>
                </c:pt>
                <c:pt idx="13">
                  <c:v>118.259728</c:v>
                </c:pt>
                <c:pt idx="14">
                  <c:v>118.542773</c:v>
                </c:pt>
                <c:pt idx="15">
                  <c:v>118.464044</c:v>
                </c:pt>
                <c:pt idx="16">
                  <c:v>118.32209</c:v>
                </c:pt>
                <c:pt idx="17">
                  <c:v>118.65138</c:v>
                </c:pt>
                <c:pt idx="18">
                  <c:v>118.672622</c:v>
                </c:pt>
                <c:pt idx="19">
                  <c:v>118.69125699999999</c:v>
                </c:pt>
                <c:pt idx="20">
                  <c:v>118.69864</c:v>
                </c:pt>
                <c:pt idx="21">
                  <c:v>118.519249</c:v>
                </c:pt>
                <c:pt idx="22">
                  <c:v>118.560929</c:v>
                </c:pt>
                <c:pt idx="23">
                  <c:v>118.454638</c:v>
                </c:pt>
                <c:pt idx="24">
                  <c:v>118.347471</c:v>
                </c:pt>
                <c:pt idx="25">
                  <c:v>118.486903</c:v>
                </c:pt>
                <c:pt idx="26">
                  <c:v>118.479934</c:v>
                </c:pt>
                <c:pt idx="27">
                  <c:v>118.48724</c:v>
                </c:pt>
                <c:pt idx="28">
                  <c:v>118.501464</c:v>
                </c:pt>
                <c:pt idx="29">
                  <c:v>118.503895</c:v>
                </c:pt>
                <c:pt idx="30">
                  <c:v>118.370876</c:v>
                </c:pt>
                <c:pt idx="31">
                  <c:v>117.73107</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0.10514509753260269</c:v>
                </c:pt>
                <c:pt idx="1">
                  <c:v>2.7883536985006434E-2</c:v>
                </c:pt>
                <c:pt idx="2">
                  <c:v>0</c:v>
                </c:pt>
                <c:pt idx="3">
                  <c:v>7.8704629881692661E-2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0.54979929365724556</c:v>
                </c:pt>
                <c:pt idx="1">
                  <c:v>0.5979094889358082</c:v>
                </c:pt>
                <c:pt idx="2">
                  <c:v>0.61377993522366336</c:v>
                </c:pt>
                <c:pt idx="3">
                  <c:v>0.49736802870615399</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7.9467262056117396E-5</c:v>
                </c:pt>
                <c:pt idx="1">
                  <c:v>1.8812429303442297E-4</c:v>
                </c:pt>
                <c:pt idx="2">
                  <c:v>4.8656477572188495E-2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8.3144418580026417E-3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8.9303585607510089E-2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1.969783139241247E-2</c:v>
                </c:pt>
                <c:pt idx="1">
                  <c:v>2.962021998236334E-2</c:v>
                </c:pt>
                <c:pt idx="2">
                  <c:v>0</c:v>
                </c:pt>
                <c:pt idx="3">
                  <c:v>3.2442427873251974E-2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0.19097941644804731</c:v>
                </c:pt>
                <c:pt idx="1">
                  <c:v>0.29790309071709536</c:v>
                </c:pt>
                <c:pt idx="2">
                  <c:v>0.28741275469714778</c:v>
                </c:pt>
                <c:pt idx="3">
                  <c:v>0.29599973193706053</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3.0431500189095601E-2</c:v>
                </c:pt>
                <c:pt idx="1">
                  <c:v>4.483467031023744E-2</c:v>
                </c:pt>
                <c:pt idx="2">
                  <c:v>4.9526079054120299E-2</c:v>
                </c:pt>
                <c:pt idx="3">
                  <c:v>7.4822639486544038E-2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1.3642704265859684E-2</c:v>
                </c:pt>
                <c:pt idx="1">
                  <c:v>1.4582669948082778E-3</c:v>
                </c:pt>
                <c:pt idx="2">
                  <c:v>6.2475345287999189E-4</c:v>
                </c:pt>
                <c:pt idx="3">
                  <c:v>6.1064602829794448E-3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9.2110364517035664E-4</c:v>
                </c:pt>
                <c:pt idx="1">
                  <c:v>2.0260178164677677E-4</c:v>
                </c:pt>
                <c:pt idx="2">
                  <c:v>0</c:v>
                </c:pt>
                <c:pt idx="3">
                  <c:v>6.2416399743147047E-3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10 2024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10 2024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10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45565</v>
          </cell>
        </row>
        <row r="6">
          <cell r="C6">
            <v>27118</v>
          </cell>
          <cell r="D6">
            <v>82329</v>
          </cell>
          <cell r="E6">
            <v>139331</v>
          </cell>
          <cell r="F6">
            <v>12797</v>
          </cell>
          <cell r="G6">
            <v>234457</v>
          </cell>
          <cell r="H6">
            <v>261575</v>
          </cell>
        </row>
        <row r="7">
          <cell r="C7">
            <v>31794</v>
          </cell>
          <cell r="D7">
            <v>88918</v>
          </cell>
          <cell r="E7">
            <v>146739</v>
          </cell>
          <cell r="F7">
            <v>13287</v>
          </cell>
          <cell r="G7">
            <v>248944</v>
          </cell>
          <cell r="H7">
            <v>280738</v>
          </cell>
        </row>
        <row r="8">
          <cell r="C8">
            <v>2813</v>
          </cell>
          <cell r="D8">
            <v>27297</v>
          </cell>
          <cell r="E8">
            <v>29989</v>
          </cell>
          <cell r="F8">
            <v>5130</v>
          </cell>
          <cell r="G8">
            <v>62416</v>
          </cell>
          <cell r="H8">
            <v>65229</v>
          </cell>
        </row>
        <row r="9">
          <cell r="C9">
            <v>61725</v>
          </cell>
          <cell r="D9">
            <v>198544</v>
          </cell>
          <cell r="E9">
            <v>316059</v>
          </cell>
          <cell r="F9">
            <v>31214</v>
          </cell>
          <cell r="G9">
            <v>545817</v>
          </cell>
          <cell r="H9">
            <v>607542</v>
          </cell>
        </row>
        <row r="10">
          <cell r="B10">
            <v>45596</v>
          </cell>
        </row>
        <row r="11">
          <cell r="C11">
            <v>27076</v>
          </cell>
          <cell r="D11">
            <v>82251</v>
          </cell>
          <cell r="E11">
            <v>139408</v>
          </cell>
          <cell r="F11">
            <v>12426</v>
          </cell>
          <cell r="G11">
            <v>234085</v>
          </cell>
          <cell r="H11">
            <v>261161</v>
          </cell>
        </row>
        <row r="12">
          <cell r="C12">
            <v>31714</v>
          </cell>
          <cell r="D12">
            <v>88838</v>
          </cell>
          <cell r="E12">
            <v>146806</v>
          </cell>
          <cell r="F12">
            <v>12907</v>
          </cell>
          <cell r="G12">
            <v>248551</v>
          </cell>
          <cell r="H12">
            <v>280265</v>
          </cell>
        </row>
        <row r="13">
          <cell r="C13">
            <v>2855</v>
          </cell>
          <cell r="D13">
            <v>27746</v>
          </cell>
          <cell r="E13">
            <v>30480</v>
          </cell>
          <cell r="F13">
            <v>4853</v>
          </cell>
          <cell r="G13">
            <v>63079</v>
          </cell>
          <cell r="H13">
            <v>65934</v>
          </cell>
        </row>
        <row r="14">
          <cell r="C14">
            <v>61645</v>
          </cell>
          <cell r="D14">
            <v>198835</v>
          </cell>
          <cell r="E14">
            <v>316694</v>
          </cell>
          <cell r="F14">
            <v>30186</v>
          </cell>
          <cell r="G14">
            <v>545715</v>
          </cell>
          <cell r="H14">
            <v>607360</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0.1036755105088432</v>
          </cell>
          <cell r="D34">
            <v>0.3149436554462573</v>
          </cell>
          <cell r="E34">
            <v>0.5338009886621663</v>
          </cell>
          <cell r="F34">
            <v>4.7579845382733257E-2</v>
          </cell>
        </row>
        <row r="35">
          <cell r="B35" t="str">
            <v>КБПз</v>
          </cell>
          <cell r="C35">
            <v>0.11315719051611868</v>
          </cell>
          <cell r="D35">
            <v>0.31697857384974937</v>
          </cell>
          <cell r="E35">
            <v>0.5238113927889676</v>
          </cell>
          <cell r="F35">
            <v>4.60528428451644E-2</v>
          </cell>
        </row>
        <row r="36">
          <cell r="B36" t="str">
            <v>ТИГЛАВз</v>
          </cell>
          <cell r="C36">
            <v>4.3300876634209964E-2</v>
          </cell>
          <cell r="D36">
            <v>0.4208147541480875</v>
          </cell>
          <cell r="E36">
            <v>0.46228046228046227</v>
          </cell>
          <cell r="F36">
            <v>7.3603906937240268E-2</v>
          </cell>
        </row>
        <row r="37">
          <cell r="B37" t="str">
            <v>Вкупно</v>
          </cell>
          <cell r="C37">
            <v>0.10149664120126449</v>
          </cell>
          <cell r="D37">
            <v>0.32737585616438358</v>
          </cell>
          <cell r="E37">
            <v>0.52142716016859858</v>
          </cell>
          <cell r="F37">
            <v>4.9700342465753423E-2</v>
          </cell>
        </row>
        <row r="43">
          <cell r="C43" t="str">
            <v>САВАз</v>
          </cell>
          <cell r="D43" t="str">
            <v>КБПз</v>
          </cell>
          <cell r="E43" t="str">
            <v>ТРИГЛАВз</v>
          </cell>
        </row>
        <row r="44">
          <cell r="B44">
            <v>45565</v>
          </cell>
          <cell r="C44">
            <v>67441.822287170158</v>
          </cell>
          <cell r="D44">
            <v>75967.044775098941</v>
          </cell>
          <cell r="E44">
            <v>11701.767583086781</v>
          </cell>
          <cell r="F44">
            <v>270.70876299999998</v>
          </cell>
          <cell r="G44">
            <v>281.57800099999997</v>
          </cell>
          <cell r="H44">
            <v>124.679069</v>
          </cell>
        </row>
        <row r="45">
          <cell r="B45">
            <v>45575</v>
          </cell>
          <cell r="C45">
            <v>68093.472241896656</v>
          </cell>
          <cell r="D45">
            <v>76687.345011656798</v>
          </cell>
          <cell r="E45">
            <v>11849.608616545873</v>
          </cell>
          <cell r="F45">
            <v>271.99117799999999</v>
          </cell>
          <cell r="G45">
            <v>282.972756</v>
          </cell>
          <cell r="H45">
            <v>125.32960300000001</v>
          </cell>
        </row>
        <row r="46">
          <cell r="B46">
            <v>45585</v>
          </cell>
          <cell r="C46">
            <v>68467.495103973677</v>
          </cell>
          <cell r="D46">
            <v>77078.186611682468</v>
          </cell>
          <cell r="E46">
            <v>12128.571519332825</v>
          </cell>
          <cell r="F46">
            <v>273.91255699999999</v>
          </cell>
          <cell r="G46">
            <v>284.751282</v>
          </cell>
          <cell r="H46">
            <v>126.264133</v>
          </cell>
        </row>
        <row r="47">
          <cell r="B47">
            <v>45596</v>
          </cell>
          <cell r="C47">
            <v>67971.273981065897</v>
          </cell>
          <cell r="D47">
            <v>76558.418662852695</v>
          </cell>
          <cell r="E47">
            <v>12053.632592353304</v>
          </cell>
          <cell r="F47">
            <v>271.74812500000002</v>
          </cell>
          <cell r="G47">
            <v>282.61474700000002</v>
          </cell>
          <cell r="H47">
            <v>125.34863300000001</v>
          </cell>
        </row>
        <row r="75">
          <cell r="C75" t="str">
            <v>САВАз</v>
          </cell>
          <cell r="D75" t="str">
            <v>КБПз</v>
          </cell>
          <cell r="E75" t="str">
            <v>ТРИГЛАВз</v>
          </cell>
        </row>
        <row r="76">
          <cell r="B76">
            <v>45565</v>
          </cell>
          <cell r="C76">
            <v>270.70876299999998</v>
          </cell>
          <cell r="D76">
            <v>281.57800099999997</v>
          </cell>
          <cell r="E76">
            <v>124.679069</v>
          </cell>
        </row>
        <row r="77">
          <cell r="B77">
            <v>45566</v>
          </cell>
          <cell r="C77">
            <v>269.85117200000002</v>
          </cell>
          <cell r="D77">
            <v>280.72009500000001</v>
          </cell>
          <cell r="E77">
            <v>124.24172</v>
          </cell>
        </row>
        <row r="78">
          <cell r="B78">
            <v>45567</v>
          </cell>
          <cell r="C78">
            <v>270.57710600000001</v>
          </cell>
          <cell r="D78">
            <v>281.58210100000002</v>
          </cell>
          <cell r="E78">
            <v>124.596547</v>
          </cell>
        </row>
        <row r="79">
          <cell r="B79">
            <v>45568</v>
          </cell>
          <cell r="C79">
            <v>270.23680400000001</v>
          </cell>
          <cell r="D79">
            <v>281.25401199999999</v>
          </cell>
          <cell r="E79">
            <v>124.508138</v>
          </cell>
        </row>
        <row r="80">
          <cell r="B80">
            <v>45569</v>
          </cell>
          <cell r="C80">
            <v>271.13600700000001</v>
          </cell>
          <cell r="D80">
            <v>282.23797300000001</v>
          </cell>
          <cell r="E80">
            <v>124.933436</v>
          </cell>
        </row>
        <row r="81">
          <cell r="B81">
            <v>45570</v>
          </cell>
          <cell r="C81">
            <v>271.20303899999999</v>
          </cell>
          <cell r="D81">
            <v>282.31168400000001</v>
          </cell>
          <cell r="E81">
            <v>124.971744</v>
          </cell>
        </row>
        <row r="82">
          <cell r="B82">
            <v>45571</v>
          </cell>
          <cell r="C82">
            <v>271.22093899999999</v>
          </cell>
          <cell r="D82">
            <v>282.32972000000001</v>
          </cell>
          <cell r="E82">
            <v>124.981146</v>
          </cell>
        </row>
        <row r="83">
          <cell r="B83">
            <v>45572</v>
          </cell>
          <cell r="C83">
            <v>270.77387499999998</v>
          </cell>
          <cell r="D83">
            <v>281.90223600000002</v>
          </cell>
          <cell r="E83">
            <v>124.728363</v>
          </cell>
        </row>
        <row r="84">
          <cell r="B84">
            <v>45573</v>
          </cell>
          <cell r="C84">
            <v>271.44199800000001</v>
          </cell>
          <cell r="D84">
            <v>282.482395</v>
          </cell>
          <cell r="E84">
            <v>125.077883</v>
          </cell>
        </row>
        <row r="85">
          <cell r="B85">
            <v>45574</v>
          </cell>
          <cell r="C85">
            <v>271.93630000000002</v>
          </cell>
          <cell r="D85">
            <v>282.86318599999998</v>
          </cell>
          <cell r="E85">
            <v>125.29589</v>
          </cell>
        </row>
        <row r="86">
          <cell r="B86">
            <v>45575</v>
          </cell>
          <cell r="C86">
            <v>271.99117799999999</v>
          </cell>
          <cell r="D86">
            <v>282.972756</v>
          </cell>
          <cell r="E86">
            <v>125.32960300000001</v>
          </cell>
        </row>
        <row r="87">
          <cell r="B87">
            <v>45576</v>
          </cell>
          <cell r="C87">
            <v>272.749258</v>
          </cell>
          <cell r="D87">
            <v>283.65033699999998</v>
          </cell>
          <cell r="E87">
            <v>125.671491</v>
          </cell>
        </row>
        <row r="88">
          <cell r="B88">
            <v>45577</v>
          </cell>
          <cell r="C88">
            <v>272.76720599999999</v>
          </cell>
          <cell r="D88">
            <v>283.668702</v>
          </cell>
          <cell r="E88">
            <v>125.680933</v>
          </cell>
        </row>
        <row r="89">
          <cell r="B89">
            <v>45578</v>
          </cell>
          <cell r="C89">
            <v>272.78508799999997</v>
          </cell>
          <cell r="D89">
            <v>283.68706700000001</v>
          </cell>
          <cell r="E89">
            <v>125.69026700000001</v>
          </cell>
        </row>
        <row r="90">
          <cell r="B90">
            <v>45579</v>
          </cell>
          <cell r="C90">
            <v>273.24384700000002</v>
          </cell>
          <cell r="D90">
            <v>284.21096</v>
          </cell>
          <cell r="E90">
            <v>125.945018</v>
          </cell>
        </row>
        <row r="91">
          <cell r="B91">
            <v>45580</v>
          </cell>
          <cell r="C91">
            <v>272.72212400000001</v>
          </cell>
          <cell r="D91">
            <v>283.41992699999997</v>
          </cell>
          <cell r="E91">
            <v>125.700498</v>
          </cell>
        </row>
        <row r="92">
          <cell r="B92">
            <v>45581</v>
          </cell>
          <cell r="C92">
            <v>272.96198399999997</v>
          </cell>
          <cell r="D92">
            <v>283.79938600000003</v>
          </cell>
          <cell r="E92">
            <v>125.876554</v>
          </cell>
        </row>
        <row r="93">
          <cell r="B93">
            <v>45582</v>
          </cell>
          <cell r="C93">
            <v>273.10224299999999</v>
          </cell>
          <cell r="D93">
            <v>283.94746400000002</v>
          </cell>
          <cell r="E93">
            <v>125.908627</v>
          </cell>
        </row>
        <row r="94">
          <cell r="B94">
            <v>45583</v>
          </cell>
          <cell r="C94">
            <v>273.75304299999999</v>
          </cell>
          <cell r="D94">
            <v>284.57803200000001</v>
          </cell>
          <cell r="E94">
            <v>126.182118</v>
          </cell>
        </row>
        <row r="95">
          <cell r="B95">
            <v>45584</v>
          </cell>
          <cell r="C95">
            <v>273.89461999999997</v>
          </cell>
          <cell r="D95">
            <v>284.73299900000001</v>
          </cell>
          <cell r="E95">
            <v>126.25470199999999</v>
          </cell>
        </row>
        <row r="96">
          <cell r="B96">
            <v>45585</v>
          </cell>
          <cell r="C96">
            <v>273.91255699999999</v>
          </cell>
          <cell r="D96">
            <v>284.751282</v>
          </cell>
          <cell r="E96">
            <v>126.264133</v>
          </cell>
        </row>
        <row r="97">
          <cell r="B97">
            <v>45586</v>
          </cell>
          <cell r="C97">
            <v>273.48967900000002</v>
          </cell>
          <cell r="D97">
            <v>284.30180799999999</v>
          </cell>
          <cell r="E97">
            <v>126.101561</v>
          </cell>
        </row>
        <row r="98">
          <cell r="B98">
            <v>45587</v>
          </cell>
          <cell r="C98">
            <v>273.42004800000001</v>
          </cell>
          <cell r="D98">
            <v>284.06064199999997</v>
          </cell>
          <cell r="E98">
            <v>125.99217400000001</v>
          </cell>
        </row>
        <row r="99">
          <cell r="B99">
            <v>45588</v>
          </cell>
          <cell r="C99">
            <v>272.93588299999999</v>
          </cell>
          <cell r="D99">
            <v>283.54287799999997</v>
          </cell>
          <cell r="E99">
            <v>125.77272499999999</v>
          </cell>
        </row>
        <row r="100">
          <cell r="B100">
            <v>45589</v>
          </cell>
          <cell r="C100">
            <v>272.948395</v>
          </cell>
          <cell r="D100">
            <v>283.760918</v>
          </cell>
          <cell r="E100">
            <v>125.882412</v>
          </cell>
        </row>
        <row r="101">
          <cell r="B101">
            <v>45590</v>
          </cell>
          <cell r="C101">
            <v>273.07532800000001</v>
          </cell>
          <cell r="D101">
            <v>283.89484299999998</v>
          </cell>
          <cell r="E101">
            <v>125.89143</v>
          </cell>
        </row>
        <row r="102">
          <cell r="B102">
            <v>45591</v>
          </cell>
          <cell r="C102">
            <v>272.93379499999998</v>
          </cell>
          <cell r="D102">
            <v>283.74193000000002</v>
          </cell>
          <cell r="E102">
            <v>125.821708</v>
          </cell>
        </row>
        <row r="103">
          <cell r="B103">
            <v>45592</v>
          </cell>
          <cell r="C103">
            <v>272.95183400000002</v>
          </cell>
          <cell r="D103">
            <v>283.76031</v>
          </cell>
          <cell r="E103">
            <v>125.831119</v>
          </cell>
        </row>
        <row r="104">
          <cell r="B104">
            <v>45593</v>
          </cell>
          <cell r="C104">
            <v>273.35364099999998</v>
          </cell>
          <cell r="D104">
            <v>284.18334800000002</v>
          </cell>
          <cell r="E104">
            <v>126.03369600000001</v>
          </cell>
        </row>
        <row r="105">
          <cell r="B105">
            <v>45594</v>
          </cell>
          <cell r="C105">
            <v>273.394814</v>
          </cell>
          <cell r="D105">
            <v>284.23375099999998</v>
          </cell>
          <cell r="E105">
            <v>126.07823</v>
          </cell>
        </row>
        <row r="106">
          <cell r="B106">
            <v>45595</v>
          </cell>
          <cell r="C106">
            <v>273.33201800000001</v>
          </cell>
          <cell r="D106">
            <v>284.17938900000001</v>
          </cell>
          <cell r="E106">
            <v>126.087863</v>
          </cell>
        </row>
        <row r="107">
          <cell r="B107">
            <v>45596</v>
          </cell>
          <cell r="C107">
            <v>271.74812500000002</v>
          </cell>
          <cell r="D107">
            <v>282.61474700000002</v>
          </cell>
          <cell r="E107">
            <v>125.34863300000001</v>
          </cell>
        </row>
      </sheetData>
      <sheetData sheetId="1">
        <row r="2">
          <cell r="H2">
            <v>45596</v>
          </cell>
        </row>
        <row r="6">
          <cell r="C6">
            <v>45488251578.920006</v>
          </cell>
          <cell r="D6">
            <v>0.66896628788094481</v>
          </cell>
          <cell r="E6">
            <v>52297814128.730003</v>
          </cell>
          <cell r="F6">
            <v>0.68284513784449752</v>
          </cell>
          <cell r="G6">
            <v>8297912962.8199997</v>
          </cell>
          <cell r="H6">
            <v>0.68813997506929614</v>
          </cell>
        </row>
        <row r="7">
          <cell r="C7">
            <v>2056565993.4000001</v>
          </cell>
          <cell r="D7">
            <v>3.024458559371276E-2</v>
          </cell>
          <cell r="E7">
            <v>1132444146.6600001</v>
          </cell>
          <cell r="F7">
            <v>1.4786162525336514E-2</v>
          </cell>
          <cell r="G7">
            <v>0</v>
          </cell>
          <cell r="H7">
            <v>0</v>
          </cell>
        </row>
        <row r="8">
          <cell r="C8">
            <v>43430700337.900002</v>
          </cell>
          <cell r="D8">
            <v>0.63870721288787902</v>
          </cell>
          <cell r="E8">
            <v>51165155335.300003</v>
          </cell>
          <cell r="F8">
            <v>0.66805617270674411</v>
          </cell>
          <cell r="G8">
            <v>7936825400.5900002</v>
          </cell>
          <cell r="H8">
            <v>0.65819524231732229</v>
          </cell>
        </row>
        <row r="9">
          <cell r="C9">
            <v>985247.62</v>
          </cell>
          <cell r="D9">
            <v>1.448939935296111E-5</v>
          </cell>
          <cell r="E9">
            <v>214646.77</v>
          </cell>
          <cell r="F9">
            <v>2.802612416797112E-6</v>
          </cell>
          <cell r="G9">
            <v>361087562.23000002</v>
          </cell>
          <cell r="H9">
            <v>2.9944732751973936E-2</v>
          </cell>
        </row>
        <row r="10">
          <cell r="C10">
            <v>0</v>
          </cell>
          <cell r="D10">
            <v>0</v>
          </cell>
          <cell r="E10">
            <v>0</v>
          </cell>
          <cell r="F10">
            <v>0</v>
          </cell>
          <cell r="G10">
            <v>0</v>
          </cell>
          <cell r="H10">
            <v>0</v>
          </cell>
        </row>
        <row r="11">
          <cell r="C11">
            <v>19827366940.560001</v>
          </cell>
          <cell r="D11">
            <v>0.29158825851258857</v>
          </cell>
          <cell r="E11">
            <v>22695080967.93</v>
          </cell>
          <cell r="F11">
            <v>0.29632645169054461</v>
          </cell>
          <cell r="G11">
            <v>3459958878.2399998</v>
          </cell>
          <cell r="H11">
            <v>0.28693191009365748</v>
          </cell>
        </row>
        <row r="12">
          <cell r="C12">
            <v>4850469993.5799999</v>
          </cell>
          <cell r="D12">
            <v>7.133272424097338E-2</v>
          </cell>
          <cell r="E12">
            <v>0</v>
          </cell>
          <cell r="F12">
            <v>0</v>
          </cell>
          <cell r="G12">
            <v>0</v>
          </cell>
          <cell r="H12">
            <v>0</v>
          </cell>
        </row>
        <row r="13">
          <cell r="C13">
            <v>1107296125.1099999</v>
          </cell>
          <cell r="D13">
            <v>1.6284287759766602E-2</v>
          </cell>
          <cell r="E13">
            <v>0</v>
          </cell>
          <cell r="F13">
            <v>0</v>
          </cell>
          <cell r="G13">
            <v>0</v>
          </cell>
          <cell r="H13">
            <v>0</v>
          </cell>
        </row>
        <row r="14">
          <cell r="C14">
            <v>13869600821.870001</v>
          </cell>
          <cell r="D14">
            <v>0.20397124651184856</v>
          </cell>
          <cell r="E14">
            <v>22695080967.93</v>
          </cell>
          <cell r="F14">
            <v>0.29632645169054461</v>
          </cell>
          <cell r="G14">
            <v>3459958878.2399998</v>
          </cell>
          <cell r="H14">
            <v>0.28693191009365748</v>
          </cell>
        </row>
        <row r="15">
          <cell r="C15">
            <v>0</v>
          </cell>
          <cell r="D15">
            <v>0</v>
          </cell>
          <cell r="E15">
            <v>0</v>
          </cell>
          <cell r="F15">
            <v>0</v>
          </cell>
          <cell r="G15">
            <v>0</v>
          </cell>
          <cell r="H15">
            <v>0</v>
          </cell>
        </row>
        <row r="16">
          <cell r="C16">
            <v>65315618519.480011</v>
          </cell>
          <cell r="D16">
            <v>0.96055454639353344</v>
          </cell>
          <cell r="E16">
            <v>74992895096.660004</v>
          </cell>
          <cell r="F16">
            <v>0.97917158953504202</v>
          </cell>
          <cell r="G16">
            <v>11757871841.059999</v>
          </cell>
          <cell r="H16">
            <v>0.97507188516295362</v>
          </cell>
        </row>
        <row r="17">
          <cell r="C17">
            <v>1519109805.3199999</v>
          </cell>
          <cell r="D17">
            <v>2.2340565136590218E-2</v>
          </cell>
          <cell r="E17">
            <v>1236551230.3800001</v>
          </cell>
          <cell r="F17">
            <v>1.6145473944325993E-2</v>
          </cell>
          <cell r="G17">
            <v>229038398.91</v>
          </cell>
          <cell r="H17">
            <v>1.8993990274667312E-2</v>
          </cell>
        </row>
        <row r="18">
          <cell r="C18">
            <v>900475394.87</v>
          </cell>
          <cell r="D18">
            <v>1.3242709080369845E-2</v>
          </cell>
          <cell r="E18">
            <v>56769922.18</v>
          </cell>
          <cell r="F18">
            <v>7.4123681806287497E-4</v>
          </cell>
          <cell r="G18">
            <v>2178304.33</v>
          </cell>
          <cell r="H18">
            <v>1.8064521694261305E-4</v>
          </cell>
        </row>
        <row r="19">
          <cell r="C19">
            <v>262619792.5</v>
          </cell>
          <cell r="D19">
            <v>3.8621793895064482E-3</v>
          </cell>
          <cell r="E19">
            <v>301887305</v>
          </cell>
          <cell r="F19">
            <v>3.9416997025690948E-3</v>
          </cell>
          <cell r="G19">
            <v>69378139</v>
          </cell>
          <cell r="H19">
            <v>5.7534793454364404E-3</v>
          </cell>
        </row>
        <row r="20">
          <cell r="C20">
            <v>67997823512.170013</v>
          </cell>
          <cell r="D20">
            <v>1</v>
          </cell>
          <cell r="E20">
            <v>76588103554.220001</v>
          </cell>
          <cell r="F20">
            <v>1</v>
          </cell>
          <cell r="G20">
            <v>12058466683.299999</v>
          </cell>
          <cell r="H20">
            <v>1</v>
          </cell>
        </row>
        <row r="21">
          <cell r="C21">
            <v>26549530.809999999</v>
          </cell>
          <cell r="D21">
            <v>3.9044677371545951E-4</v>
          </cell>
          <cell r="E21">
            <v>29684794.710000001</v>
          </cell>
          <cell r="F21">
            <v>3.8759015215704959E-4</v>
          </cell>
          <cell r="G21">
            <v>4834135.08</v>
          </cell>
          <cell r="H21">
            <v>4.0089135766281842E-4</v>
          </cell>
        </row>
        <row r="22">
          <cell r="C22">
            <v>67971273981.065903</v>
          </cell>
          <cell r="D22">
            <v>0.99960955322195921</v>
          </cell>
          <cell r="E22">
            <v>76558418662.852707</v>
          </cell>
          <cell r="F22">
            <v>0.99961240858580236</v>
          </cell>
          <cell r="G22">
            <v>12053632592.3533</v>
          </cell>
          <cell r="H22">
            <v>0.99959911230228016</v>
          </cell>
        </row>
        <row r="26">
          <cell r="D26" t="str">
            <v>САВАз</v>
          </cell>
          <cell r="F26" t="str">
            <v>КБПз</v>
          </cell>
          <cell r="H26" t="str">
            <v>ТРИГЛАВз</v>
          </cell>
        </row>
        <row r="27">
          <cell r="B27" t="str">
            <v xml:space="preserve">Акции од домашни издавачи </v>
          </cell>
          <cell r="D27">
            <v>3.024458559371276E-2</v>
          </cell>
          <cell r="F27">
            <v>1.4786162525336514E-2</v>
          </cell>
          <cell r="H27">
            <v>0</v>
          </cell>
        </row>
        <row r="28">
          <cell r="B28" t="str">
            <v xml:space="preserve">Обврзници од домашни издавачи </v>
          </cell>
          <cell r="D28">
            <v>0.63870721288787902</v>
          </cell>
          <cell r="F28">
            <v>0.66805617270674411</v>
          </cell>
          <cell r="H28">
            <v>0.65819524231732229</v>
          </cell>
        </row>
        <row r="29">
          <cell r="B29" t="str">
            <v xml:space="preserve">Инвестициски фондови од домашни издавачи </v>
          </cell>
          <cell r="D29">
            <v>1.448939935296111E-5</v>
          </cell>
          <cell r="F29">
            <v>2.802612416797112E-6</v>
          </cell>
          <cell r="H29">
            <v>2.9944732751973936E-2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7.133272424097338E-2</v>
          </cell>
          <cell r="F31">
            <v>0</v>
          </cell>
          <cell r="H31">
            <v>0</v>
          </cell>
        </row>
        <row r="32">
          <cell r="B32" t="str">
            <v xml:space="preserve">Обврзници од странски издавачи </v>
          </cell>
          <cell r="D32">
            <v>1.6284287759766602E-2</v>
          </cell>
          <cell r="F32">
            <v>0</v>
          </cell>
          <cell r="H32">
            <v>0</v>
          </cell>
        </row>
        <row r="33">
          <cell r="B33" t="str">
            <v>Инвестициски фондови од странски издавaчи</v>
          </cell>
          <cell r="D33">
            <v>0.20397124651184856</v>
          </cell>
          <cell r="F33">
            <v>0.29632645169054461</v>
          </cell>
          <cell r="H33">
            <v>0.28693191009365748</v>
          </cell>
        </row>
        <row r="34">
          <cell r="B34" t="str">
            <v xml:space="preserve">Краткорочни хартии од странски издавачи </v>
          </cell>
          <cell r="D34">
            <v>0</v>
          </cell>
          <cell r="F34">
            <v>0</v>
          </cell>
          <cell r="H34">
            <v>0</v>
          </cell>
        </row>
        <row r="35">
          <cell r="B35" t="str">
            <v xml:space="preserve">Депозити </v>
          </cell>
          <cell r="D35">
            <v>2.2340565136590218E-2</v>
          </cell>
          <cell r="F35">
            <v>1.6145473944325993E-2</v>
          </cell>
          <cell r="H35">
            <v>1.8993990274667312E-2</v>
          </cell>
        </row>
        <row r="36">
          <cell r="B36" t="str">
            <v xml:space="preserve">Парични средства </v>
          </cell>
          <cell r="D36">
            <v>1.3242709080369845E-2</v>
          </cell>
          <cell r="F36">
            <v>7.4123681806287497E-4</v>
          </cell>
          <cell r="H36">
            <v>1.8064521694261305E-4</v>
          </cell>
        </row>
        <row r="37">
          <cell r="B37" t="str">
            <v>Побарувања</v>
          </cell>
          <cell r="D37">
            <v>3.8621793895064482E-3</v>
          </cell>
          <cell r="F37">
            <v>3.9416997025690948E-3</v>
          </cell>
          <cell r="H37">
            <v>5.7534793454364404E-3</v>
          </cell>
        </row>
      </sheetData>
      <sheetData sheetId="2">
        <row r="5">
          <cell r="B5">
            <v>45565</v>
          </cell>
        </row>
        <row r="6">
          <cell r="C6">
            <v>10114</v>
          </cell>
          <cell r="D6">
            <v>4675</v>
          </cell>
          <cell r="E6">
            <v>14789</v>
          </cell>
        </row>
        <row r="7">
          <cell r="C7">
            <v>6049</v>
          </cell>
          <cell r="D7">
            <v>11426</v>
          </cell>
          <cell r="E7">
            <v>17475</v>
          </cell>
        </row>
        <row r="8">
          <cell r="C8">
            <v>129</v>
          </cell>
          <cell r="D8">
            <v>62</v>
          </cell>
          <cell r="E8">
            <v>191</v>
          </cell>
        </row>
        <row r="9">
          <cell r="C9">
            <v>308</v>
          </cell>
          <cell r="D9">
            <v>259</v>
          </cell>
          <cell r="E9">
            <v>567</v>
          </cell>
        </row>
        <row r="10">
          <cell r="C10">
            <v>16600</v>
          </cell>
          <cell r="D10">
            <v>16422</v>
          </cell>
          <cell r="E10">
            <v>33022</v>
          </cell>
        </row>
        <row r="11">
          <cell r="B11">
            <v>45596</v>
          </cell>
        </row>
        <row r="12">
          <cell r="C12">
            <v>10213</v>
          </cell>
          <cell r="D12">
            <v>4675</v>
          </cell>
          <cell r="E12">
            <v>14888</v>
          </cell>
        </row>
        <row r="13">
          <cell r="C13">
            <v>6065</v>
          </cell>
          <cell r="D13">
            <v>11424</v>
          </cell>
          <cell r="E13">
            <v>17489</v>
          </cell>
        </row>
        <row r="14">
          <cell r="C14">
            <v>132</v>
          </cell>
          <cell r="D14">
            <v>62</v>
          </cell>
          <cell r="E14">
            <v>194</v>
          </cell>
        </row>
        <row r="15">
          <cell r="C15">
            <v>312</v>
          </cell>
          <cell r="D15">
            <v>260</v>
          </cell>
          <cell r="E15">
            <v>572</v>
          </cell>
        </row>
        <row r="16">
          <cell r="C16">
            <v>16722</v>
          </cell>
          <cell r="D16">
            <v>16421</v>
          </cell>
          <cell r="E16">
            <v>33143</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0.68598871574422349</v>
          </cell>
          <cell r="D30">
            <v>0.31401128425577646</v>
          </cell>
        </row>
        <row r="31">
          <cell r="B31" t="str">
            <v>КБПд</v>
          </cell>
          <cell r="C31">
            <v>0.34678941048659156</v>
          </cell>
          <cell r="D31">
            <v>0.65321058951340838</v>
          </cell>
        </row>
        <row r="32">
          <cell r="B32" t="str">
            <v>ТРИГЛАВд</v>
          </cell>
          <cell r="C32">
            <v>0.68041237113402064</v>
          </cell>
          <cell r="D32">
            <v>0.31958762886597936</v>
          </cell>
        </row>
        <row r="33">
          <cell r="B33" t="str">
            <v>ВФПд</v>
          </cell>
          <cell r="C33">
            <v>0.54545454545454541</v>
          </cell>
          <cell r="D33">
            <v>0.45454545454545453</v>
          </cell>
        </row>
        <row r="34">
          <cell r="B34" t="str">
            <v>Вкупно</v>
          </cell>
          <cell r="C34">
            <v>0.50454092870289358</v>
          </cell>
          <cell r="D34">
            <v>0.49545907129710648</v>
          </cell>
        </row>
        <row r="38">
          <cell r="B38">
            <v>45565</v>
          </cell>
        </row>
        <row r="39">
          <cell r="C39">
            <v>1214</v>
          </cell>
        </row>
        <row r="40">
          <cell r="C40">
            <v>2832</v>
          </cell>
        </row>
        <row r="41">
          <cell r="C41">
            <v>5</v>
          </cell>
        </row>
        <row r="42">
          <cell r="C42">
            <v>58</v>
          </cell>
        </row>
        <row r="43">
          <cell r="C43">
            <v>4109</v>
          </cell>
        </row>
        <row r="44">
          <cell r="B44">
            <v>45596</v>
          </cell>
        </row>
        <row r="45">
          <cell r="C45">
            <v>1218</v>
          </cell>
        </row>
        <row r="46">
          <cell r="C46">
            <v>2832</v>
          </cell>
        </row>
        <row r="47">
          <cell r="C47">
            <v>5</v>
          </cell>
        </row>
        <row r="48">
          <cell r="C48">
            <v>59</v>
          </cell>
        </row>
        <row r="49">
          <cell r="C49">
            <v>4114</v>
          </cell>
        </row>
        <row r="54">
          <cell r="C54" t="str">
            <v>САВАд</v>
          </cell>
          <cell r="D54" t="str">
            <v>КБПд</v>
          </cell>
          <cell r="E54" t="str">
            <v>ТРИГЛАВд</v>
          </cell>
          <cell r="F54" t="str">
            <v>ВФПд</v>
          </cell>
        </row>
        <row r="55">
          <cell r="B55">
            <v>45565</v>
          </cell>
          <cell r="C55">
            <v>1989.5506749506951</v>
          </cell>
          <cell r="D55">
            <v>1907.5673495970329</v>
          </cell>
          <cell r="E55">
            <v>17.7486314764</v>
          </cell>
          <cell r="F55">
            <v>146.18574398928499</v>
          </cell>
          <cell r="G55">
            <v>238.90398500000001</v>
          </cell>
          <cell r="H55">
            <v>228.47704300000001</v>
          </cell>
          <cell r="I55">
            <v>115.501271</v>
          </cell>
          <cell r="J55">
            <v>117.156031</v>
          </cell>
        </row>
        <row r="56">
          <cell r="B56">
            <v>45575</v>
          </cell>
          <cell r="C56">
            <v>2006.814537760243</v>
          </cell>
          <cell r="D56">
            <v>1922.3604008283151</v>
          </cell>
          <cell r="E56">
            <v>18.007457148215</v>
          </cell>
          <cell r="F56">
            <v>147.63435654248198</v>
          </cell>
          <cell r="G56">
            <v>240.41236699999999</v>
          </cell>
          <cell r="H56">
            <v>229.517898</v>
          </cell>
          <cell r="I56">
            <v>116.08538299999999</v>
          </cell>
          <cell r="J56">
            <v>118.104905</v>
          </cell>
        </row>
        <row r="57">
          <cell r="B57">
            <v>45585</v>
          </cell>
          <cell r="C57">
            <v>2019.7493304583941</v>
          </cell>
          <cell r="D57">
            <v>1937.2232709722909</v>
          </cell>
          <cell r="E57">
            <v>18.224623345658998</v>
          </cell>
          <cell r="F57">
            <v>149.00774912640699</v>
          </cell>
          <cell r="G57">
            <v>241.542067</v>
          </cell>
          <cell r="H57">
            <v>230.95186200000001</v>
          </cell>
          <cell r="I57">
            <v>116.914928</v>
          </cell>
          <cell r="J57">
            <v>118.69864</v>
          </cell>
        </row>
        <row r="58">
          <cell r="B58">
            <v>45596</v>
          </cell>
          <cell r="C58">
            <v>2008.586130422505</v>
          </cell>
          <cell r="D58">
            <v>1921.326749140276</v>
          </cell>
          <cell r="E58">
            <v>18.149794856751999</v>
          </cell>
          <cell r="F58">
            <v>149.746719264918</v>
          </cell>
          <cell r="G58">
            <v>239.114643</v>
          </cell>
          <cell r="H58">
            <v>229.07085000000001</v>
          </cell>
          <cell r="I58">
            <v>116.03468700000001</v>
          </cell>
          <cell r="J58">
            <v>117.73107</v>
          </cell>
        </row>
        <row r="84">
          <cell r="C84" t="str">
            <v>САВАд</v>
          </cell>
          <cell r="D84" t="str">
            <v>КБПд</v>
          </cell>
          <cell r="E84" t="str">
            <v>ТРИГЛАВд</v>
          </cell>
          <cell r="F84" t="str">
            <v>ВФПд</v>
          </cell>
        </row>
        <row r="85">
          <cell r="B85">
            <v>45565</v>
          </cell>
          <cell r="C85">
            <v>238.90398500000001</v>
          </cell>
          <cell r="D85">
            <v>228.47704300000001</v>
          </cell>
          <cell r="E85">
            <v>115.501271</v>
          </cell>
          <cell r="F85">
            <v>117.156031</v>
          </cell>
        </row>
        <row r="86">
          <cell r="B86">
            <v>45566</v>
          </cell>
          <cell r="C86">
            <v>238.27997400000001</v>
          </cell>
          <cell r="D86">
            <v>227.80089699999999</v>
          </cell>
          <cell r="E86">
            <v>115.09075199999999</v>
          </cell>
          <cell r="F86">
            <v>117.15701799999999</v>
          </cell>
        </row>
        <row r="87">
          <cell r="B87">
            <v>45567</v>
          </cell>
          <cell r="C87">
            <v>238.95142000000001</v>
          </cell>
          <cell r="D87">
            <v>228.47042099999999</v>
          </cell>
          <cell r="E87">
            <v>115.41529300000001</v>
          </cell>
          <cell r="F87">
            <v>117.33840499999999</v>
          </cell>
        </row>
        <row r="88">
          <cell r="B88">
            <v>45568</v>
          </cell>
          <cell r="C88">
            <v>238.61794499999999</v>
          </cell>
          <cell r="D88">
            <v>228.18380300000001</v>
          </cell>
          <cell r="E88">
            <v>115.326341</v>
          </cell>
          <cell r="F88">
            <v>117.229659</v>
          </cell>
        </row>
        <row r="89">
          <cell r="B89">
            <v>45569</v>
          </cell>
          <cell r="C89">
            <v>239.52704399999999</v>
          </cell>
          <cell r="D89">
            <v>228.999956</v>
          </cell>
          <cell r="E89">
            <v>115.713745</v>
          </cell>
          <cell r="F89">
            <v>117.45044799999999</v>
          </cell>
        </row>
        <row r="90">
          <cell r="B90">
            <v>45570</v>
          </cell>
          <cell r="C90">
            <v>239.58159599999999</v>
          </cell>
          <cell r="D90">
            <v>229.05650199999999</v>
          </cell>
          <cell r="E90">
            <v>115.746593</v>
          </cell>
          <cell r="F90">
            <v>117.459305</v>
          </cell>
        </row>
        <row r="91">
          <cell r="B91">
            <v>45571</v>
          </cell>
          <cell r="C91">
            <v>239.59192899999999</v>
          </cell>
          <cell r="D91">
            <v>229.06729899999999</v>
          </cell>
          <cell r="E91">
            <v>115.752911</v>
          </cell>
          <cell r="F91">
            <v>117.466656</v>
          </cell>
        </row>
        <row r="92">
          <cell r="B92">
            <v>45572</v>
          </cell>
          <cell r="C92">
            <v>239.15992299999999</v>
          </cell>
          <cell r="D92">
            <v>228.66866899999999</v>
          </cell>
          <cell r="E92">
            <v>115.507938</v>
          </cell>
          <cell r="F92">
            <v>117.547404</v>
          </cell>
        </row>
        <row r="93">
          <cell r="B93">
            <v>45573</v>
          </cell>
          <cell r="C93">
            <v>239.956504</v>
          </cell>
          <cell r="D93">
            <v>229.15324000000001</v>
          </cell>
          <cell r="E93">
            <v>115.845972</v>
          </cell>
          <cell r="F93">
            <v>117.72205599999999</v>
          </cell>
        </row>
        <row r="94">
          <cell r="B94">
            <v>45574</v>
          </cell>
          <cell r="C94">
            <v>240.32992200000001</v>
          </cell>
          <cell r="D94">
            <v>229.43540100000001</v>
          </cell>
          <cell r="E94">
            <v>116.053972</v>
          </cell>
          <cell r="F94">
            <v>117.98844699999999</v>
          </cell>
        </row>
        <row r="95">
          <cell r="B95">
            <v>45575</v>
          </cell>
          <cell r="C95">
            <v>240.41236699999999</v>
          </cell>
          <cell r="D95">
            <v>229.517898</v>
          </cell>
          <cell r="E95">
            <v>116.08538299999999</v>
          </cell>
          <cell r="F95">
            <v>118.104905</v>
          </cell>
        </row>
        <row r="96">
          <cell r="B96">
            <v>45576</v>
          </cell>
          <cell r="C96">
            <v>241.06546399999999</v>
          </cell>
          <cell r="D96">
            <v>230.07211599999999</v>
          </cell>
          <cell r="E96">
            <v>116.390066</v>
          </cell>
          <cell r="F96">
            <v>118.244984</v>
          </cell>
        </row>
        <row r="97">
          <cell r="B97">
            <v>45577</v>
          </cell>
          <cell r="C97">
            <v>241.076086</v>
          </cell>
          <cell r="D97">
            <v>230.08314300000001</v>
          </cell>
          <cell r="E97">
            <v>116.39655399999999</v>
          </cell>
          <cell r="F97">
            <v>118.25235499999999</v>
          </cell>
        </row>
        <row r="98">
          <cell r="B98">
            <v>45578</v>
          </cell>
          <cell r="C98">
            <v>241.086445</v>
          </cell>
          <cell r="D98">
            <v>230.09381099999999</v>
          </cell>
          <cell r="E98">
            <v>116.403043</v>
          </cell>
          <cell r="F98">
            <v>118.259728</v>
          </cell>
        </row>
        <row r="99">
          <cell r="B99">
            <v>45579</v>
          </cell>
          <cell r="C99">
            <v>241.45657299999999</v>
          </cell>
          <cell r="D99">
            <v>230.504549</v>
          </cell>
          <cell r="E99">
            <v>116.638805</v>
          </cell>
          <cell r="F99">
            <v>118.542773</v>
          </cell>
        </row>
        <row r="100">
          <cell r="B100">
            <v>45580</v>
          </cell>
          <cell r="C100">
            <v>240.81930399999999</v>
          </cell>
          <cell r="D100">
            <v>229.86059</v>
          </cell>
          <cell r="E100">
            <v>116.41283</v>
          </cell>
          <cell r="F100">
            <v>118.464044</v>
          </cell>
        </row>
        <row r="101">
          <cell r="B101">
            <v>45581</v>
          </cell>
          <cell r="C101">
            <v>240.893283</v>
          </cell>
          <cell r="D101">
            <v>230.15403000000001</v>
          </cell>
          <cell r="E101">
            <v>116.564081</v>
          </cell>
          <cell r="F101">
            <v>118.32209</v>
          </cell>
        </row>
        <row r="102">
          <cell r="B102">
            <v>45582</v>
          </cell>
          <cell r="C102">
            <v>240.92101700000001</v>
          </cell>
          <cell r="D102">
            <v>230.26608899999999</v>
          </cell>
          <cell r="E102">
            <v>116.581906</v>
          </cell>
          <cell r="F102">
            <v>118.65138</v>
          </cell>
        </row>
        <row r="103">
          <cell r="B103">
            <v>45583</v>
          </cell>
          <cell r="C103">
            <v>241.41453200000001</v>
          </cell>
          <cell r="D103">
            <v>230.81726699999999</v>
          </cell>
          <cell r="E103">
            <v>116.842361</v>
          </cell>
          <cell r="F103">
            <v>118.672622</v>
          </cell>
        </row>
        <row r="104">
          <cell r="B104">
            <v>45584</v>
          </cell>
          <cell r="C104">
            <v>241.53157200000001</v>
          </cell>
          <cell r="D104">
            <v>230.94100900000001</v>
          </cell>
          <cell r="E104">
            <v>116.908468</v>
          </cell>
          <cell r="F104">
            <v>118.69125699999999</v>
          </cell>
        </row>
        <row r="105">
          <cell r="B105">
            <v>45585</v>
          </cell>
          <cell r="C105">
            <v>241.542067</v>
          </cell>
          <cell r="D105">
            <v>230.95186200000001</v>
          </cell>
          <cell r="E105">
            <v>116.914928</v>
          </cell>
          <cell r="F105">
            <v>118.69864</v>
          </cell>
        </row>
        <row r="106">
          <cell r="B106">
            <v>45586</v>
          </cell>
          <cell r="C106">
            <v>241.06258199999999</v>
          </cell>
          <cell r="D106">
            <v>230.515219</v>
          </cell>
          <cell r="E106">
            <v>116.77215099999999</v>
          </cell>
          <cell r="F106">
            <v>118.519249</v>
          </cell>
        </row>
        <row r="107">
          <cell r="B107">
            <v>45587</v>
          </cell>
          <cell r="C107">
            <v>240.977959</v>
          </cell>
          <cell r="D107">
            <v>230.29476399999999</v>
          </cell>
          <cell r="E107">
            <v>116.66819</v>
          </cell>
          <cell r="F107">
            <v>118.560929</v>
          </cell>
        </row>
        <row r="108">
          <cell r="B108">
            <v>45588</v>
          </cell>
          <cell r="C108">
            <v>240.53898599999999</v>
          </cell>
          <cell r="D108">
            <v>229.85178999999999</v>
          </cell>
          <cell r="E108">
            <v>116.455004</v>
          </cell>
          <cell r="F108">
            <v>118.454638</v>
          </cell>
        </row>
        <row r="109">
          <cell r="B109">
            <v>45589</v>
          </cell>
          <cell r="C109">
            <v>240.31639300000001</v>
          </cell>
          <cell r="D109">
            <v>230.03575000000001</v>
          </cell>
          <cell r="E109">
            <v>116.558908</v>
          </cell>
          <cell r="F109">
            <v>118.347471</v>
          </cell>
        </row>
        <row r="110">
          <cell r="B110">
            <v>45590</v>
          </cell>
          <cell r="C110">
            <v>240.437174</v>
          </cell>
          <cell r="D110">
            <v>230.11954299999999</v>
          </cell>
          <cell r="E110">
            <v>116.566344</v>
          </cell>
          <cell r="F110">
            <v>118.486903</v>
          </cell>
        </row>
        <row r="111">
          <cell r="B111">
            <v>45591</v>
          </cell>
          <cell r="C111">
            <v>240.30657299999999</v>
          </cell>
          <cell r="D111">
            <v>229.98921300000001</v>
          </cell>
          <cell r="E111">
            <v>116.49806700000001</v>
          </cell>
          <cell r="F111">
            <v>118.479934</v>
          </cell>
        </row>
        <row r="112">
          <cell r="B112">
            <v>45592</v>
          </cell>
          <cell r="C112">
            <v>240.31735499999999</v>
          </cell>
          <cell r="D112">
            <v>230.000167</v>
          </cell>
          <cell r="E112">
            <v>116.504549</v>
          </cell>
          <cell r="F112">
            <v>118.48724</v>
          </cell>
        </row>
        <row r="113">
          <cell r="B113">
            <v>45593</v>
          </cell>
          <cell r="C113">
            <v>240.7175</v>
          </cell>
          <cell r="D113">
            <v>230.352835</v>
          </cell>
          <cell r="E113">
            <v>116.683492</v>
          </cell>
          <cell r="F113">
            <v>118.501464</v>
          </cell>
        </row>
        <row r="114">
          <cell r="B114">
            <v>45594</v>
          </cell>
          <cell r="C114">
            <v>240.730278</v>
          </cell>
          <cell r="D114">
            <v>230.38350199999999</v>
          </cell>
          <cell r="E114">
            <v>116.730526</v>
          </cell>
          <cell r="F114">
            <v>118.503895</v>
          </cell>
        </row>
        <row r="115">
          <cell r="B115">
            <v>45595</v>
          </cell>
          <cell r="C115">
            <v>240.688186</v>
          </cell>
          <cell r="D115">
            <v>230.35928000000001</v>
          </cell>
          <cell r="E115">
            <v>116.736812</v>
          </cell>
          <cell r="F115">
            <v>118.370876</v>
          </cell>
        </row>
        <row r="116">
          <cell r="B116">
            <v>45596</v>
          </cell>
          <cell r="C116">
            <v>239.114643</v>
          </cell>
          <cell r="D116">
            <v>229.07085000000001</v>
          </cell>
          <cell r="E116">
            <v>116.03468700000001</v>
          </cell>
          <cell r="F116">
            <v>117.73107</v>
          </cell>
        </row>
      </sheetData>
      <sheetData sheetId="3">
        <row r="2">
          <cell r="J2">
            <v>45596</v>
          </cell>
        </row>
        <row r="5">
          <cell r="C5">
            <v>1318013581.6800001</v>
          </cell>
          <cell r="D5">
            <v>0.65502385845190436</v>
          </cell>
          <cell r="E5">
            <v>1205553086.1999998</v>
          </cell>
          <cell r="F5">
            <v>0.62598115021384892</v>
          </cell>
          <cell r="G5">
            <v>12032090.26</v>
          </cell>
          <cell r="H5">
            <v>0.66243641279585186</v>
          </cell>
          <cell r="I5">
            <v>87585162.629999995</v>
          </cell>
          <cell r="J5">
            <v>0.58438710044584929</v>
          </cell>
        </row>
        <row r="6">
          <cell r="C6">
            <v>211568883.80000001</v>
          </cell>
          <cell r="D6">
            <v>0.10514509753260269</v>
          </cell>
          <cell r="E6">
            <v>53699834.340000004</v>
          </cell>
          <cell r="F6">
            <v>2.7883536985006434E-2</v>
          </cell>
          <cell r="G6">
            <v>0</v>
          </cell>
          <cell r="H6">
            <v>0</v>
          </cell>
          <cell r="I6">
            <v>11795876.060000001</v>
          </cell>
          <cell r="J6">
            <v>7.8704629881692661E-2</v>
          </cell>
        </row>
        <row r="7">
          <cell r="C7">
            <v>1106284796.9400001</v>
          </cell>
          <cell r="D7">
            <v>0.54979929365724556</v>
          </cell>
          <cell r="E7">
            <v>1151490950.5</v>
          </cell>
          <cell r="F7">
            <v>0.5979094889358082</v>
          </cell>
          <cell r="G7">
            <v>11148323.73</v>
          </cell>
          <cell r="H7">
            <v>0.61377993522366336</v>
          </cell>
          <cell r="I7">
            <v>74543157.519999996</v>
          </cell>
          <cell r="J7">
            <v>0.49736802870615399</v>
          </cell>
        </row>
        <row r="8">
          <cell r="C8">
            <v>159900.94</v>
          </cell>
          <cell r="D8">
            <v>7.9467262056117396E-5</v>
          </cell>
          <cell r="E8">
            <v>362301.36</v>
          </cell>
          <cell r="F8">
            <v>1.8812429303442297E-4</v>
          </cell>
          <cell r="G8">
            <v>883766.53</v>
          </cell>
          <cell r="H8">
            <v>4.8656477572188495E-2</v>
          </cell>
          <cell r="I8">
            <v>0</v>
          </cell>
          <cell r="J8">
            <v>0</v>
          </cell>
        </row>
        <row r="9">
          <cell r="C9">
            <v>0</v>
          </cell>
          <cell r="D9">
            <v>0</v>
          </cell>
          <cell r="E9">
            <v>0</v>
          </cell>
          <cell r="F9">
            <v>0</v>
          </cell>
          <cell r="G9">
            <v>0</v>
          </cell>
          <cell r="H9">
            <v>0</v>
          </cell>
          <cell r="I9">
            <v>1246129.05</v>
          </cell>
          <cell r="J9">
            <v>8.3144418580026417E-3</v>
          </cell>
        </row>
        <row r="10">
          <cell r="C10">
            <v>603609788.60000002</v>
          </cell>
          <cell r="D10">
            <v>0.29998083344796989</v>
          </cell>
          <cell r="E10">
            <v>630764581.13999999</v>
          </cell>
          <cell r="F10">
            <v>0.32752331069945867</v>
          </cell>
          <cell r="G10">
            <v>5220389.67</v>
          </cell>
          <cell r="H10">
            <v>0.28741275469714778</v>
          </cell>
          <cell r="I10">
            <v>49225350.730000004</v>
          </cell>
          <cell r="J10">
            <v>0.32844215981031255</v>
          </cell>
        </row>
        <row r="11">
          <cell r="C11">
            <v>179693208.43000001</v>
          </cell>
          <cell r="D11">
            <v>8.9303585607510089E-2</v>
          </cell>
          <cell r="E11">
            <v>0</v>
          </cell>
          <cell r="F11">
            <v>0</v>
          </cell>
          <cell r="G11">
            <v>0</v>
          </cell>
          <cell r="H11">
            <v>0</v>
          </cell>
          <cell r="I11">
            <v>0</v>
          </cell>
          <cell r="J11">
            <v>0</v>
          </cell>
        </row>
        <row r="12">
          <cell r="C12">
            <v>39635211.710000001</v>
          </cell>
          <cell r="D12">
            <v>1.969783139241247E-2</v>
          </cell>
          <cell r="E12">
            <v>57044445.509999998</v>
          </cell>
          <cell r="F12">
            <v>2.962021998236334E-2</v>
          </cell>
          <cell r="G12">
            <v>0</v>
          </cell>
          <cell r="H12">
            <v>0</v>
          </cell>
          <cell r="I12">
            <v>4862316.9800000004</v>
          </cell>
          <cell r="J12">
            <v>3.2442427873251974E-2</v>
          </cell>
        </row>
        <row r="13">
          <cell r="C13">
            <v>384281368.45999998</v>
          </cell>
          <cell r="D13">
            <v>0.19097941644804731</v>
          </cell>
          <cell r="E13">
            <v>573720135.63</v>
          </cell>
          <cell r="F13">
            <v>0.29790309071709536</v>
          </cell>
          <cell r="G13">
            <v>5220389.67</v>
          </cell>
          <cell r="H13">
            <v>0.28741275469714778</v>
          </cell>
          <cell r="I13">
            <v>44363033.75</v>
          </cell>
          <cell r="J13">
            <v>0.29599973193706053</v>
          </cell>
        </row>
        <row r="14">
          <cell r="C14">
            <v>0</v>
          </cell>
          <cell r="D14">
            <v>0</v>
          </cell>
          <cell r="E14">
            <v>0</v>
          </cell>
          <cell r="F14">
            <v>0</v>
          </cell>
          <cell r="G14">
            <v>0</v>
          </cell>
          <cell r="H14">
            <v>0</v>
          </cell>
          <cell r="I14">
            <v>0</v>
          </cell>
          <cell r="J14">
            <v>0</v>
          </cell>
        </row>
        <row r="15">
          <cell r="C15">
            <v>1921623370.2800002</v>
          </cell>
          <cell r="D15">
            <v>0.95500469189987425</v>
          </cell>
          <cell r="E15">
            <v>1836317667.3399997</v>
          </cell>
          <cell r="F15">
            <v>0.95350446091330754</v>
          </cell>
          <cell r="G15">
            <v>17252479.93</v>
          </cell>
          <cell r="H15">
            <v>0.94984916749299964</v>
          </cell>
          <cell r="I15">
            <v>136810513.36000001</v>
          </cell>
          <cell r="J15">
            <v>0.91282926025616196</v>
          </cell>
        </row>
        <row r="16">
          <cell r="C16">
            <v>61233083.409999996</v>
          </cell>
          <cell r="D16">
            <v>3.0431500189095601E-2</v>
          </cell>
          <cell r="E16">
            <v>86345371.810000002</v>
          </cell>
          <cell r="F16">
            <v>4.483467031023744E-2</v>
          </cell>
          <cell r="G16">
            <v>899561.44</v>
          </cell>
          <cell r="H16">
            <v>4.9526079054120299E-2</v>
          </cell>
          <cell r="I16">
            <v>11214061.779999999</v>
          </cell>
          <cell r="J16">
            <v>7.4822639486544038E-2</v>
          </cell>
        </row>
        <row r="17">
          <cell r="C17">
            <v>27451319.949999999</v>
          </cell>
          <cell r="D17">
            <v>1.3642704265859684E-2</v>
          </cell>
          <cell r="E17">
            <v>2808420.47</v>
          </cell>
          <cell r="F17">
            <v>1.4582669948082778E-3</v>
          </cell>
          <cell r="G17">
            <v>11347.64</v>
          </cell>
          <cell r="H17">
            <v>6.2475345287999189E-4</v>
          </cell>
          <cell r="I17">
            <v>915207.26</v>
          </cell>
          <cell r="J17">
            <v>6.1064602829794448E-3</v>
          </cell>
        </row>
        <row r="18">
          <cell r="C18">
            <v>1853409</v>
          </cell>
          <cell r="D18">
            <v>9.2110364517035664E-4</v>
          </cell>
          <cell r="E18">
            <v>390183</v>
          </cell>
          <cell r="F18">
            <v>2.0260178164677677E-4</v>
          </cell>
          <cell r="G18">
            <v>0</v>
          </cell>
          <cell r="H18">
            <v>0</v>
          </cell>
          <cell r="I18">
            <v>935467.35</v>
          </cell>
          <cell r="J18">
            <v>6.2416399743147047E-3</v>
          </cell>
        </row>
        <row r="19">
          <cell r="C19">
            <v>2012161182.6400003</v>
          </cell>
          <cell r="D19">
            <v>0.99999999999999989</v>
          </cell>
          <cell r="E19">
            <v>1925861642.6199996</v>
          </cell>
          <cell r="F19">
            <v>1.0000000000000002</v>
          </cell>
          <cell r="G19">
            <v>18163389.010000002</v>
          </cell>
          <cell r="H19">
            <v>1</v>
          </cell>
          <cell r="I19">
            <v>149875249.75</v>
          </cell>
          <cell r="J19">
            <v>1</v>
          </cell>
        </row>
        <row r="20">
          <cell r="C20">
            <v>3575049.19</v>
          </cell>
          <cell r="D20">
            <v>1.7767210802215436E-3</v>
          </cell>
          <cell r="E20">
            <v>4534893.5599999996</v>
          </cell>
          <cell r="F20">
            <v>2.3547348675736616E-3</v>
          </cell>
          <cell r="G20">
            <v>13594.1</v>
          </cell>
          <cell r="H20">
            <v>7.4843411615066208E-4</v>
          </cell>
          <cell r="I20">
            <v>128530.86</v>
          </cell>
          <cell r="J20">
            <v>8.5758562680893886E-4</v>
          </cell>
        </row>
        <row r="21">
          <cell r="C21">
            <v>2008586130.4224999</v>
          </cell>
          <cell r="D21">
            <v>0.99822327741517713</v>
          </cell>
          <cell r="E21">
            <v>1921326749.1403</v>
          </cell>
          <cell r="F21">
            <v>0.99764526517412211</v>
          </cell>
          <cell r="G21">
            <v>18149794.856800001</v>
          </cell>
          <cell r="H21">
            <v>0.99925156295488049</v>
          </cell>
          <cell r="I21">
            <v>149746719.2649</v>
          </cell>
          <cell r="J21">
            <v>0.9991424168746047</v>
          </cell>
        </row>
        <row r="25">
          <cell r="D25" t="str">
            <v>САВАд</v>
          </cell>
          <cell r="F25" t="str">
            <v>КБПд</v>
          </cell>
          <cell r="H25" t="str">
            <v>ТРИГЛАВд</v>
          </cell>
          <cell r="J25" t="str">
            <v>ВФПд</v>
          </cell>
        </row>
        <row r="26">
          <cell r="B26" t="str">
            <v xml:space="preserve">Акции од домашни издавачи </v>
          </cell>
          <cell r="D26">
            <v>0.10514509753260269</v>
          </cell>
          <cell r="F26">
            <v>2.7883536985006434E-2</v>
          </cell>
          <cell r="H26">
            <v>0</v>
          </cell>
          <cell r="J26">
            <v>7.8704629881692661E-2</v>
          </cell>
        </row>
        <row r="27">
          <cell r="B27" t="str">
            <v xml:space="preserve">Обврзници од домашни издавачи </v>
          </cell>
          <cell r="D27">
            <v>0.54979929365724556</v>
          </cell>
          <cell r="F27">
            <v>0.5979094889358082</v>
          </cell>
          <cell r="H27">
            <v>0.61377993522366336</v>
          </cell>
          <cell r="J27">
            <v>0.49736802870615399</v>
          </cell>
        </row>
        <row r="28">
          <cell r="B28" t="str">
            <v xml:space="preserve">Инвестициски фондови од домашни издавачи  </v>
          </cell>
          <cell r="D28">
            <v>7.9467262056117396E-5</v>
          </cell>
          <cell r="F28">
            <v>1.8812429303442297E-4</v>
          </cell>
          <cell r="H28">
            <v>4.8656477572188495E-2</v>
          </cell>
          <cell r="J28">
            <v>0</v>
          </cell>
        </row>
        <row r="29">
          <cell r="B29" t="str">
            <v xml:space="preserve">Краткорочни хартии од домашни издавачи  </v>
          </cell>
          <cell r="D29">
            <v>0</v>
          </cell>
          <cell r="F29">
            <v>0</v>
          </cell>
          <cell r="H29">
            <v>0</v>
          </cell>
          <cell r="J29">
            <v>8.3144418580026417E-3</v>
          </cell>
        </row>
        <row r="30">
          <cell r="B30" t="str">
            <v xml:space="preserve">Акции од странски издавачи  </v>
          </cell>
          <cell r="D30">
            <v>8.9303585607510089E-2</v>
          </cell>
          <cell r="F30">
            <v>0</v>
          </cell>
          <cell r="H30">
            <v>0</v>
          </cell>
          <cell r="J30">
            <v>0</v>
          </cell>
        </row>
        <row r="31">
          <cell r="B31" t="str">
            <v xml:space="preserve">Обврзници од странски издавачи </v>
          </cell>
          <cell r="D31">
            <v>1.969783139241247E-2</v>
          </cell>
          <cell r="F31">
            <v>2.962021998236334E-2</v>
          </cell>
          <cell r="H31">
            <v>0</v>
          </cell>
          <cell r="J31">
            <v>3.2442427873251974E-2</v>
          </cell>
        </row>
        <row r="32">
          <cell r="B32" t="str">
            <v xml:space="preserve">Инвестициски фондови од странски издавaчи </v>
          </cell>
          <cell r="D32">
            <v>0.19097941644804731</v>
          </cell>
          <cell r="F32">
            <v>0.29790309071709536</v>
          </cell>
          <cell r="H32">
            <v>0.28741275469714778</v>
          </cell>
          <cell r="J32">
            <v>0.29599973193706053</v>
          </cell>
        </row>
        <row r="33">
          <cell r="B33" t="str">
            <v xml:space="preserve">Краткорочни хартии од странски издавачи </v>
          </cell>
          <cell r="D33">
            <v>0</v>
          </cell>
          <cell r="F33">
            <v>0</v>
          </cell>
          <cell r="H33">
            <v>0</v>
          </cell>
          <cell r="J33">
            <v>0</v>
          </cell>
        </row>
        <row r="34">
          <cell r="B34" t="str">
            <v>Депозити</v>
          </cell>
          <cell r="D34">
            <v>3.0431500189095601E-2</v>
          </cell>
          <cell r="F34">
            <v>4.483467031023744E-2</v>
          </cell>
          <cell r="H34">
            <v>4.9526079054120299E-2</v>
          </cell>
          <cell r="J34">
            <v>7.4822639486544038E-2</v>
          </cell>
        </row>
        <row r="35">
          <cell r="B35" t="str">
            <v>Парични средства</v>
          </cell>
          <cell r="D35">
            <v>1.3642704265859684E-2</v>
          </cell>
          <cell r="F35">
            <v>1.4582669948082778E-3</v>
          </cell>
          <cell r="H35">
            <v>6.2475345287999189E-4</v>
          </cell>
          <cell r="J35">
            <v>6.1064602829794448E-3</v>
          </cell>
        </row>
        <row r="36">
          <cell r="B36" t="str">
            <v>Побарувања</v>
          </cell>
          <cell r="D36">
            <v>9.2110364517035664E-4</v>
          </cell>
          <cell r="F36">
            <v>2.0260178164677677E-4</v>
          </cell>
          <cell r="H36">
            <v>0</v>
          </cell>
          <cell r="J36">
            <v>6.2416399743147047E-3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L25" sqref="L2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topLeftCell="A1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45565</v>
      </c>
      <c r="C9" s="76"/>
      <c r="D9" s="13"/>
      <c r="E9" s="76"/>
      <c r="F9" s="76"/>
      <c r="G9" s="76"/>
      <c r="H9" s="13"/>
    </row>
    <row r="10" spans="2:8" x14ac:dyDescent="0.2">
      <c r="B10" s="14" t="s">
        <v>127</v>
      </c>
      <c r="C10" s="15">
        <f>'[1]1 zpf '!C6</f>
        <v>27118</v>
      </c>
      <c r="D10" s="15">
        <f>'[1]1 zpf '!D6</f>
        <v>82329</v>
      </c>
      <c r="E10" s="15">
        <f>'[1]1 zpf '!E6</f>
        <v>139331</v>
      </c>
      <c r="F10" s="15">
        <f>'[1]1 zpf '!F6</f>
        <v>12797</v>
      </c>
      <c r="G10" s="15">
        <f>'[1]1 zpf '!G6</f>
        <v>234457</v>
      </c>
      <c r="H10" s="15">
        <f>'[1]1 zpf '!H6</f>
        <v>261575</v>
      </c>
    </row>
    <row r="11" spans="2:8" x14ac:dyDescent="0.2">
      <c r="B11" s="14" t="s">
        <v>128</v>
      </c>
      <c r="C11" s="15">
        <f>'[1]1 zpf '!C7</f>
        <v>31794</v>
      </c>
      <c r="D11" s="15">
        <f>'[1]1 zpf '!D7</f>
        <v>88918</v>
      </c>
      <c r="E11" s="15">
        <f>'[1]1 zpf '!E7</f>
        <v>146739</v>
      </c>
      <c r="F11" s="15">
        <f>'[1]1 zpf '!F7</f>
        <v>13287</v>
      </c>
      <c r="G11" s="15">
        <f>'[1]1 zpf '!G7</f>
        <v>248944</v>
      </c>
      <c r="H11" s="15">
        <f>'[1]1 zpf '!H7</f>
        <v>280738</v>
      </c>
    </row>
    <row r="12" spans="2:8" x14ac:dyDescent="0.2">
      <c r="B12" s="14" t="s">
        <v>198</v>
      </c>
      <c r="C12" s="15">
        <f>'[1]1 zpf '!C8</f>
        <v>2813</v>
      </c>
      <c r="D12" s="15">
        <f>'[1]1 zpf '!D8</f>
        <v>27297</v>
      </c>
      <c r="E12" s="15">
        <f>'[1]1 zpf '!E8</f>
        <v>29989</v>
      </c>
      <c r="F12" s="15">
        <f>'[1]1 zpf '!F8</f>
        <v>5130</v>
      </c>
      <c r="G12" s="15">
        <f>'[1]1 zpf '!G8</f>
        <v>62416</v>
      </c>
      <c r="H12" s="15">
        <f>'[1]1 zpf '!H8</f>
        <v>65229</v>
      </c>
    </row>
    <row r="13" spans="2:8" x14ac:dyDescent="0.2">
      <c r="B13" s="16" t="s">
        <v>129</v>
      </c>
      <c r="C13" s="17">
        <f>'[1]1 zpf '!C9</f>
        <v>61725</v>
      </c>
      <c r="D13" s="17">
        <f>'[1]1 zpf '!D9</f>
        <v>198544</v>
      </c>
      <c r="E13" s="17">
        <f>'[1]1 zpf '!E9</f>
        <v>316059</v>
      </c>
      <c r="F13" s="17">
        <f>'[1]1 zpf '!F9</f>
        <v>31214</v>
      </c>
      <c r="G13" s="17">
        <f>'[1]1 zpf '!G9</f>
        <v>545817</v>
      </c>
      <c r="H13" s="17">
        <f>'[1]1 zpf '!H9</f>
        <v>607542</v>
      </c>
    </row>
    <row r="14" spans="2:8" x14ac:dyDescent="0.2">
      <c r="B14" s="18">
        <f>'[1]1 zpf '!B10</f>
        <v>45596</v>
      </c>
      <c r="C14" s="19"/>
      <c r="D14" s="19"/>
      <c r="E14" s="19"/>
      <c r="F14" s="19"/>
      <c r="G14" s="19"/>
      <c r="H14" s="19"/>
    </row>
    <row r="15" spans="2:8" x14ac:dyDescent="0.2">
      <c r="B15" s="72" t="s">
        <v>130</v>
      </c>
      <c r="C15" s="20">
        <f>'[1]1 zpf '!C11</f>
        <v>27076</v>
      </c>
      <c r="D15" s="20">
        <f>'[1]1 zpf '!D11</f>
        <v>82251</v>
      </c>
      <c r="E15" s="20">
        <f>'[1]1 zpf '!E11</f>
        <v>139408</v>
      </c>
      <c r="F15" s="20">
        <f>'[1]1 zpf '!F11</f>
        <v>12426</v>
      </c>
      <c r="G15" s="20">
        <f>'[1]1 zpf '!G11</f>
        <v>234085</v>
      </c>
      <c r="H15" s="20">
        <f>'[1]1 zpf '!H11</f>
        <v>261161</v>
      </c>
    </row>
    <row r="16" spans="2:8" x14ac:dyDescent="0.2">
      <c r="B16" s="72" t="s">
        <v>128</v>
      </c>
      <c r="C16" s="20">
        <f>'[1]1 zpf '!C12</f>
        <v>31714</v>
      </c>
      <c r="D16" s="20">
        <f>'[1]1 zpf '!D12</f>
        <v>88838</v>
      </c>
      <c r="E16" s="20">
        <f>'[1]1 zpf '!E12</f>
        <v>146806</v>
      </c>
      <c r="F16" s="20">
        <f>'[1]1 zpf '!F12</f>
        <v>12907</v>
      </c>
      <c r="G16" s="20">
        <f>'[1]1 zpf '!G12</f>
        <v>248551</v>
      </c>
      <c r="H16" s="20">
        <f>'[1]1 zpf '!H12</f>
        <v>280265</v>
      </c>
    </row>
    <row r="17" spans="2:9" x14ac:dyDescent="0.2">
      <c r="B17" s="72" t="s">
        <v>131</v>
      </c>
      <c r="C17" s="20">
        <f>'[1]1 zpf '!C13</f>
        <v>2855</v>
      </c>
      <c r="D17" s="20">
        <f>'[1]1 zpf '!D13</f>
        <v>27746</v>
      </c>
      <c r="E17" s="20">
        <f>'[1]1 zpf '!E13</f>
        <v>30480</v>
      </c>
      <c r="F17" s="20">
        <f>'[1]1 zpf '!F13</f>
        <v>4853</v>
      </c>
      <c r="G17" s="20">
        <f>'[1]1 zpf '!G13</f>
        <v>63079</v>
      </c>
      <c r="H17" s="20">
        <f>'[1]1 zpf '!H13</f>
        <v>65934</v>
      </c>
      <c r="I17" s="22"/>
    </row>
    <row r="18" spans="2:9" x14ac:dyDescent="0.2">
      <c r="B18" s="16" t="s">
        <v>129</v>
      </c>
      <c r="C18" s="17">
        <f>'[1]1 zpf '!C14</f>
        <v>61645</v>
      </c>
      <c r="D18" s="17">
        <f>'[1]1 zpf '!D14</f>
        <v>198835</v>
      </c>
      <c r="E18" s="17">
        <f>'[1]1 zpf '!E14</f>
        <v>316694</v>
      </c>
      <c r="F18" s="17">
        <f>'[1]1 zpf '!F14</f>
        <v>30186</v>
      </c>
      <c r="G18" s="17">
        <f>'[1]1 zpf '!G14</f>
        <v>545715</v>
      </c>
      <c r="H18" s="17">
        <f>'[1]1 zpf '!H14</f>
        <v>607360</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21" workbookViewId="0">
      <selection activeCell="M28" sqref="M28"/>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45565</v>
      </c>
      <c r="C8" s="80">
        <f>'[1]1 zpf '!C44</f>
        <v>67441.822287170158</v>
      </c>
      <c r="D8" s="80">
        <f>'[1]1 zpf '!D44</f>
        <v>75967.044775098941</v>
      </c>
      <c r="E8" s="7">
        <f>'[1]1 zpf '!E44</f>
        <v>11701.767583086781</v>
      </c>
      <c r="F8" s="84">
        <f>'[1]1 zpf '!F44</f>
        <v>270.70876299999998</v>
      </c>
      <c r="G8" s="8">
        <f>'[1]1 zpf '!G44</f>
        <v>281.57800099999997</v>
      </c>
      <c r="H8" s="78">
        <f>'[1]1 zpf '!H44</f>
        <v>124.679069</v>
      </c>
    </row>
    <row r="9" spans="2:8" x14ac:dyDescent="0.2">
      <c r="B9" s="73">
        <f>'[1]1 zpf '!B45</f>
        <v>45575</v>
      </c>
      <c r="C9" s="7">
        <f>'[1]1 zpf '!C45</f>
        <v>68093.472241896656</v>
      </c>
      <c r="D9" s="7">
        <f>'[1]1 zpf '!D45</f>
        <v>76687.345011656798</v>
      </c>
      <c r="E9" s="7">
        <f>'[1]1 zpf '!E45</f>
        <v>11849.608616545873</v>
      </c>
      <c r="F9" s="83">
        <f>'[1]1 zpf '!F45</f>
        <v>271.99117799999999</v>
      </c>
      <c r="G9" s="8">
        <f>'[1]1 zpf '!G45</f>
        <v>282.972756</v>
      </c>
      <c r="H9" s="8">
        <f>'[1]1 zpf '!H45</f>
        <v>125.32960300000001</v>
      </c>
    </row>
    <row r="10" spans="2:8" x14ac:dyDescent="0.2">
      <c r="B10" s="73">
        <f>'[1]1 zpf '!B46</f>
        <v>45585</v>
      </c>
      <c r="C10" s="7">
        <f>'[1]1 zpf '!C46</f>
        <v>68467.495103973677</v>
      </c>
      <c r="D10" s="7">
        <f>'[1]1 zpf '!D46</f>
        <v>77078.186611682468</v>
      </c>
      <c r="E10" s="7">
        <f>'[1]1 zpf '!E46</f>
        <v>12128.571519332825</v>
      </c>
      <c r="F10" s="83">
        <f>'[1]1 zpf '!F46</f>
        <v>273.91255699999999</v>
      </c>
      <c r="G10" s="8">
        <f>'[1]1 zpf '!G46</f>
        <v>284.751282</v>
      </c>
      <c r="H10" s="8">
        <f>'[1]1 zpf '!H46</f>
        <v>126.264133</v>
      </c>
    </row>
    <row r="11" spans="2:8" x14ac:dyDescent="0.2">
      <c r="B11" s="73">
        <f>'[1]1 zpf '!B47</f>
        <v>45596</v>
      </c>
      <c r="C11" s="7">
        <f>'[1]1 zpf '!C47</f>
        <v>67971.273981065897</v>
      </c>
      <c r="D11" s="7">
        <f>'[1]1 zpf '!D47</f>
        <v>76558.418662852695</v>
      </c>
      <c r="E11" s="7">
        <f>'[1]1 zpf '!E47</f>
        <v>12053.632592353304</v>
      </c>
      <c r="F11" s="83">
        <f>'[1]1 zpf '!F47</f>
        <v>271.74812500000002</v>
      </c>
      <c r="G11" s="8">
        <f>'[1]1 zpf '!G47</f>
        <v>282.61474700000002</v>
      </c>
      <c r="H11" s="8">
        <f>'[1]1 zpf '!H47</f>
        <v>125.34863300000001</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45596</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45488.251578920004</v>
      </c>
      <c r="D9" s="50">
        <f>'[1]2 zpf inv'!D6</f>
        <v>0.66896628788094481</v>
      </c>
      <c r="E9" s="49">
        <f>'[1]2 zpf inv'!E6/10^6</f>
        <v>52297.814128730002</v>
      </c>
      <c r="F9" s="50">
        <f>'[1]2 zpf inv'!F6</f>
        <v>0.68284513784449752</v>
      </c>
      <c r="G9" s="49">
        <f>'[1]2 zpf inv'!G6/10^6</f>
        <v>8297.9129628199989</v>
      </c>
      <c r="H9" s="50">
        <f>'[1]2 zpf inv'!H6</f>
        <v>0.68813997506929614</v>
      </c>
      <c r="J9" s="46"/>
      <c r="K9" s="47"/>
      <c r="L9" s="46"/>
      <c r="M9" s="47"/>
      <c r="N9" s="46"/>
    </row>
    <row r="10" spans="2:14" ht="21.75" customHeight="1" x14ac:dyDescent="0.2">
      <c r="B10" s="36" t="s">
        <v>145</v>
      </c>
      <c r="C10" s="43">
        <f>'[1]2 zpf inv'!C7/10^6</f>
        <v>2056.5659934</v>
      </c>
      <c r="D10" s="45">
        <f>'[1]2 zpf inv'!D7</f>
        <v>3.024458559371276E-2</v>
      </c>
      <c r="E10" s="43">
        <f>'[1]2 zpf inv'!E7/10^6</f>
        <v>1132.4441466600001</v>
      </c>
      <c r="F10" s="45">
        <f>'[1]2 zpf inv'!F7</f>
        <v>1.4786162525336514E-2</v>
      </c>
      <c r="G10" s="43">
        <f>'[1]2 zpf inv'!G7/10^6</f>
        <v>0</v>
      </c>
      <c r="H10" s="45">
        <f>'[1]2 zpf inv'!H7</f>
        <v>0</v>
      </c>
      <c r="J10" s="46"/>
      <c r="K10" s="47"/>
      <c r="L10" s="46"/>
      <c r="M10" s="47"/>
      <c r="N10" s="46"/>
    </row>
    <row r="11" spans="2:14" ht="21" customHeight="1" x14ac:dyDescent="0.2">
      <c r="B11" s="36" t="s">
        <v>160</v>
      </c>
      <c r="C11" s="43">
        <f>'[1]2 zpf inv'!C8/10^6</f>
        <v>43430.700337900002</v>
      </c>
      <c r="D11" s="45">
        <f>'[1]2 zpf inv'!D8</f>
        <v>0.63870721288787902</v>
      </c>
      <c r="E11" s="43">
        <f>'[1]2 zpf inv'!E8/10^6</f>
        <v>51165.155335300005</v>
      </c>
      <c r="F11" s="45">
        <f>'[1]2 zpf inv'!F8</f>
        <v>0.66805617270674411</v>
      </c>
      <c r="G11" s="43">
        <f>'[1]2 zpf inv'!G8/10^6</f>
        <v>7936.8254005899998</v>
      </c>
      <c r="H11" s="45">
        <f>'[1]2 zpf inv'!H8</f>
        <v>0.65819524231732229</v>
      </c>
      <c r="J11" s="46"/>
      <c r="K11" s="47"/>
      <c r="L11" s="46"/>
      <c r="M11" s="47"/>
      <c r="N11" s="46"/>
    </row>
    <row r="12" spans="2:14" ht="21.75" customHeight="1" x14ac:dyDescent="0.2">
      <c r="B12" s="36" t="s">
        <v>146</v>
      </c>
      <c r="C12" s="43">
        <f>'[1]2 zpf inv'!C9/10^6</f>
        <v>0.98524761999999999</v>
      </c>
      <c r="D12" s="45">
        <f>'[1]2 zpf inv'!D9</f>
        <v>1.448939935296111E-5</v>
      </c>
      <c r="E12" s="43">
        <f>'[1]2 zpf inv'!E9/10^6</f>
        <v>0.21464676999999999</v>
      </c>
      <c r="F12" s="45">
        <f>'[1]2 zpf inv'!F9</f>
        <v>2.802612416797112E-6</v>
      </c>
      <c r="G12" s="43">
        <f>'[1]2 zpf inv'!G9/10^6</f>
        <v>361.08756223</v>
      </c>
      <c r="H12" s="45">
        <f>'[1]2 zpf inv'!H9</f>
        <v>2.9944732751973936E-2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19827.366940560001</v>
      </c>
      <c r="D14" s="50">
        <f>'[1]2 zpf inv'!D11</f>
        <v>0.29158825851258857</v>
      </c>
      <c r="E14" s="49">
        <f>'[1]2 zpf inv'!E11/10^6</f>
        <v>22695.08096793</v>
      </c>
      <c r="F14" s="50">
        <f>'[1]2 zpf inv'!F11</f>
        <v>0.29632645169054461</v>
      </c>
      <c r="G14" s="49">
        <f>'[1]2 zpf inv'!G11/10^6</f>
        <v>3459.9588782399996</v>
      </c>
      <c r="H14" s="50">
        <f>'[1]2 zpf inv'!H11</f>
        <v>0.28693191009365748</v>
      </c>
      <c r="J14" s="46"/>
      <c r="K14" s="47"/>
      <c r="L14" s="46"/>
      <c r="M14" s="47"/>
      <c r="N14" s="46"/>
    </row>
    <row r="15" spans="2:14" ht="21.75" customHeight="1" x14ac:dyDescent="0.2">
      <c r="B15" s="36" t="s">
        <v>147</v>
      </c>
      <c r="C15" s="43">
        <f>'[1]2 zpf inv'!C12/10^6</f>
        <v>4850.4699935799999</v>
      </c>
      <c r="D15" s="45">
        <f>'[1]2 zpf inv'!D12</f>
        <v>7.133272424097338E-2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1107.2961251099998</v>
      </c>
      <c r="D16" s="45">
        <f>'[1]2 zpf inv'!D13</f>
        <v>1.6284287759766602E-2</v>
      </c>
      <c r="E16" s="43">
        <f>'[1]2 zpf inv'!E13/10^6</f>
        <v>0</v>
      </c>
      <c r="F16" s="45">
        <f>'[1]2 zpf inv'!F13</f>
        <v>0</v>
      </c>
      <c r="G16" s="43">
        <f>'[1]2 zpf inv'!G13/10^6</f>
        <v>0</v>
      </c>
      <c r="H16" s="45">
        <f>'[1]2 zpf inv'!H13</f>
        <v>0</v>
      </c>
      <c r="J16" s="46"/>
      <c r="K16" s="47"/>
      <c r="L16" s="46"/>
      <c r="M16" s="47"/>
      <c r="N16" s="46"/>
    </row>
    <row r="17" spans="2:14" ht="21.75" customHeight="1" x14ac:dyDescent="0.2">
      <c r="B17" s="36" t="s">
        <v>148</v>
      </c>
      <c r="C17" s="43">
        <f>'[1]2 zpf inv'!C14/10^6</f>
        <v>13869.600821870001</v>
      </c>
      <c r="D17" s="45">
        <f>'[1]2 zpf inv'!D14</f>
        <v>0.20397124651184856</v>
      </c>
      <c r="E17" s="43">
        <f>'[1]2 zpf inv'!E14/10^6</f>
        <v>22695.08096793</v>
      </c>
      <c r="F17" s="45">
        <f>'[1]2 zpf inv'!F14</f>
        <v>0.29632645169054461</v>
      </c>
      <c r="G17" s="43">
        <f>'[1]2 zpf inv'!G14/10^6</f>
        <v>3459.9588782399996</v>
      </c>
      <c r="H17" s="45">
        <f>'[1]2 zpf inv'!H14</f>
        <v>0.28693191009365748</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65315.618519480013</v>
      </c>
      <c r="D19" s="67">
        <f>'[1]2 zpf inv'!D16</f>
        <v>0.96055454639353344</v>
      </c>
      <c r="E19" s="66">
        <f>'[1]2 zpf inv'!E16/10^6</f>
        <v>74992.89509666001</v>
      </c>
      <c r="F19" s="67">
        <f>'[1]2 zpf inv'!F16</f>
        <v>0.97917158953504202</v>
      </c>
      <c r="G19" s="66">
        <f>'[1]2 zpf inv'!G16/10^6</f>
        <v>11757.871841059999</v>
      </c>
      <c r="H19" s="67">
        <f>'[1]2 zpf inv'!H16</f>
        <v>0.97507188516295362</v>
      </c>
      <c r="J19" s="46"/>
      <c r="K19" s="47"/>
      <c r="L19" s="46"/>
      <c r="M19" s="47"/>
      <c r="N19" s="46"/>
    </row>
    <row r="20" spans="2:14" x14ac:dyDescent="0.2">
      <c r="B20" s="34" t="s">
        <v>150</v>
      </c>
      <c r="C20" s="43">
        <f>'[1]2 zpf inv'!C17/10^6</f>
        <v>1519.1098053199999</v>
      </c>
      <c r="D20" s="45">
        <f>'[1]2 zpf inv'!D17</f>
        <v>2.2340565136590218E-2</v>
      </c>
      <c r="E20" s="43">
        <f>'[1]2 zpf inv'!E17/10^6</f>
        <v>1236.5512303800001</v>
      </c>
      <c r="F20" s="45">
        <f>'[1]2 zpf inv'!F17</f>
        <v>1.6145473944325993E-2</v>
      </c>
      <c r="G20" s="43">
        <f>'[1]2 zpf inv'!G17/10^6</f>
        <v>229.03839890999998</v>
      </c>
      <c r="H20" s="45">
        <f>'[1]2 zpf inv'!H17</f>
        <v>1.8993990274667312E-2</v>
      </c>
      <c r="J20" s="46"/>
      <c r="K20" s="47"/>
      <c r="L20" s="46"/>
      <c r="M20" s="47"/>
      <c r="N20" s="46"/>
    </row>
    <row r="21" spans="2:14" ht="11.25" customHeight="1" x14ac:dyDescent="0.2">
      <c r="B21" s="39" t="s">
        <v>151</v>
      </c>
      <c r="C21" s="43">
        <f>'[1]2 zpf inv'!C18/10^6</f>
        <v>900.47539487000006</v>
      </c>
      <c r="D21" s="45">
        <f>'[1]2 zpf inv'!D18</f>
        <v>1.3242709080369845E-2</v>
      </c>
      <c r="E21" s="43">
        <f>'[1]2 zpf inv'!E18/10^6</f>
        <v>56.769922180000002</v>
      </c>
      <c r="F21" s="45">
        <f>'[1]2 zpf inv'!F18</f>
        <v>7.4123681806287497E-4</v>
      </c>
      <c r="G21" s="43">
        <f>'[1]2 zpf inv'!G18/10^6</f>
        <v>2.17830433</v>
      </c>
      <c r="H21" s="45">
        <f>'[1]2 zpf inv'!H18</f>
        <v>1.8064521694261305E-4</v>
      </c>
      <c r="J21" s="46"/>
      <c r="K21" s="47"/>
      <c r="L21" s="46"/>
      <c r="M21" s="47"/>
      <c r="N21" s="46"/>
    </row>
    <row r="22" spans="2:14" x14ac:dyDescent="0.2">
      <c r="B22" s="39" t="s">
        <v>152</v>
      </c>
      <c r="C22" s="43">
        <f>'[1]2 zpf inv'!C19/10^6</f>
        <v>262.61979250000002</v>
      </c>
      <c r="D22" s="45">
        <f>'[1]2 zpf inv'!D19</f>
        <v>3.8621793895064482E-3</v>
      </c>
      <c r="E22" s="43">
        <f>'[1]2 zpf inv'!E19/10^6</f>
        <v>301.88730500000003</v>
      </c>
      <c r="F22" s="45">
        <f>'[1]2 zpf inv'!F19</f>
        <v>3.9416997025690948E-3</v>
      </c>
      <c r="G22" s="43">
        <f>'[1]2 zpf inv'!G19/10^6</f>
        <v>69.378139000000004</v>
      </c>
      <c r="H22" s="45">
        <f>'[1]2 zpf inv'!H19</f>
        <v>5.7534793454364404E-3</v>
      </c>
      <c r="J22" s="46"/>
      <c r="K22" s="47"/>
      <c r="L22" s="46"/>
      <c r="M22" s="47"/>
      <c r="N22" s="46"/>
    </row>
    <row r="23" spans="2:14" x14ac:dyDescent="0.2">
      <c r="B23" s="38" t="s">
        <v>153</v>
      </c>
      <c r="C23" s="42">
        <f>'[1]2 zpf inv'!C20/10^6</f>
        <v>67997.823512170013</v>
      </c>
      <c r="D23" s="44">
        <f>'[1]2 zpf inv'!D20</f>
        <v>1</v>
      </c>
      <c r="E23" s="42">
        <f>'[1]2 zpf inv'!E20/10^6</f>
        <v>76588.103554219997</v>
      </c>
      <c r="F23" s="44">
        <f>'[1]2 zpf inv'!F20</f>
        <v>1</v>
      </c>
      <c r="G23" s="42">
        <f>'[1]2 zpf inv'!G20/10^6</f>
        <v>12058.466683299999</v>
      </c>
      <c r="H23" s="44">
        <f>'[1]2 zpf inv'!H20</f>
        <v>1</v>
      </c>
      <c r="J23" s="46"/>
      <c r="K23" s="47"/>
      <c r="L23" s="46"/>
      <c r="M23" s="47"/>
      <c r="N23" s="46"/>
    </row>
    <row r="24" spans="2:14" x14ac:dyDescent="0.2">
      <c r="B24" s="37" t="s">
        <v>154</v>
      </c>
      <c r="C24" s="43">
        <f>'[1]2 zpf inv'!C21/10^6</f>
        <v>26.54953081</v>
      </c>
      <c r="D24" s="45">
        <f>'[1]2 zpf inv'!D21</f>
        <v>3.9044677371545951E-4</v>
      </c>
      <c r="E24" s="43">
        <f>'[1]2 zpf inv'!E21/10^6</f>
        <v>29.684794710000002</v>
      </c>
      <c r="F24" s="45">
        <f>'[1]2 zpf inv'!F21</f>
        <v>3.8759015215704959E-4</v>
      </c>
      <c r="G24" s="43">
        <f>'[1]2 zpf inv'!G21/10^6</f>
        <v>4.8341350800000003</v>
      </c>
      <c r="H24" s="45">
        <f>'[1]2 zpf inv'!H21</f>
        <v>4.0089135766281842E-4</v>
      </c>
      <c r="J24" s="46"/>
      <c r="K24" s="47"/>
      <c r="L24" s="46"/>
      <c r="M24" s="47"/>
      <c r="N24" s="46"/>
    </row>
    <row r="25" spans="2:14" x14ac:dyDescent="0.2">
      <c r="B25" s="48" t="s">
        <v>155</v>
      </c>
      <c r="C25" s="49">
        <f>'[1]2 zpf inv'!C22/10^6</f>
        <v>67971.273981065897</v>
      </c>
      <c r="D25" s="50">
        <f>'[1]2 zpf inv'!D22</f>
        <v>0.99960955322195921</v>
      </c>
      <c r="E25" s="49">
        <f>'[1]2 zpf inv'!E22/10^6</f>
        <v>76558.41866285271</v>
      </c>
      <c r="F25" s="50">
        <f>'[1]2 zpf inv'!F22</f>
        <v>0.99961240858580236</v>
      </c>
      <c r="G25" s="49">
        <f>'[1]2 zpf inv'!G22/10^6</f>
        <v>12053.6325923533</v>
      </c>
      <c r="H25" s="50">
        <f>'[1]2 zpf inv'!H22</f>
        <v>0.99959911230228016</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L33" sqref="L33"/>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45565</v>
      </c>
      <c r="C9" s="76"/>
      <c r="D9" s="76"/>
      <c r="E9" s="76"/>
    </row>
    <row r="10" spans="2:7" x14ac:dyDescent="0.2">
      <c r="B10" s="14" t="s">
        <v>49</v>
      </c>
      <c r="C10" s="15">
        <f>'[1]3 dpf'!C6</f>
        <v>10114</v>
      </c>
      <c r="D10" s="15">
        <f>'[1]3 dpf'!D6</f>
        <v>4675</v>
      </c>
      <c r="E10" s="15">
        <f>'[1]3 dpf'!E6</f>
        <v>14789</v>
      </c>
    </row>
    <row r="11" spans="2:7" x14ac:dyDescent="0.2">
      <c r="B11" s="14" t="s">
        <v>50</v>
      </c>
      <c r="C11" s="15">
        <f>'[1]3 dpf'!C7</f>
        <v>6049</v>
      </c>
      <c r="D11" s="15">
        <f>'[1]3 dpf'!D7</f>
        <v>11426</v>
      </c>
      <c r="E11" s="15">
        <f>'[1]3 dpf'!E7</f>
        <v>17475</v>
      </c>
    </row>
    <row r="12" spans="2:7" x14ac:dyDescent="0.2">
      <c r="B12" s="14" t="s">
        <v>55</v>
      </c>
      <c r="C12" s="15">
        <f>'[1]3 dpf'!C8</f>
        <v>129</v>
      </c>
      <c r="D12" s="15">
        <f>'[1]3 dpf'!D8</f>
        <v>62</v>
      </c>
      <c r="E12" s="15">
        <f>'[1]3 dpf'!E8</f>
        <v>191</v>
      </c>
    </row>
    <row r="13" spans="2:7" x14ac:dyDescent="0.2">
      <c r="B13" s="14" t="s">
        <v>69</v>
      </c>
      <c r="C13" s="15">
        <f>'[1]3 dpf'!C9</f>
        <v>308</v>
      </c>
      <c r="D13" s="15">
        <f>'[1]3 dpf'!D9</f>
        <v>259</v>
      </c>
      <c r="E13" s="15">
        <f>'[1]3 dpf'!E9</f>
        <v>567</v>
      </c>
    </row>
    <row r="14" spans="2:7" x14ac:dyDescent="0.2">
      <c r="B14" s="16" t="s">
        <v>129</v>
      </c>
      <c r="C14" s="17">
        <f>'[1]3 dpf'!C10</f>
        <v>16600</v>
      </c>
      <c r="D14" s="17">
        <f>'[1]3 dpf'!D10</f>
        <v>16422</v>
      </c>
      <c r="E14" s="17">
        <f>'[1]3 dpf'!E10</f>
        <v>33022</v>
      </c>
    </row>
    <row r="15" spans="2:7" x14ac:dyDescent="0.2">
      <c r="B15" s="18">
        <f>'[1]3 dpf'!$B$11</f>
        <v>45596</v>
      </c>
      <c r="C15" s="19"/>
      <c r="D15" s="19"/>
      <c r="E15" s="19"/>
    </row>
    <row r="16" spans="2:7" x14ac:dyDescent="0.2">
      <c r="B16" s="72" t="s">
        <v>49</v>
      </c>
      <c r="C16" s="20">
        <f>'[1]3 dpf'!C12</f>
        <v>10213</v>
      </c>
      <c r="D16" s="20">
        <f>'[1]3 dpf'!D12</f>
        <v>4675</v>
      </c>
      <c r="E16" s="20">
        <f>'[1]3 dpf'!E12</f>
        <v>14888</v>
      </c>
    </row>
    <row r="17" spans="2:7" x14ac:dyDescent="0.2">
      <c r="B17" s="72" t="s">
        <v>51</v>
      </c>
      <c r="C17" s="20">
        <f>'[1]3 dpf'!C13</f>
        <v>6065</v>
      </c>
      <c r="D17" s="20">
        <f>'[1]3 dpf'!D13</f>
        <v>11424</v>
      </c>
      <c r="E17" s="20">
        <f>'[1]3 dpf'!E13</f>
        <v>17489</v>
      </c>
    </row>
    <row r="18" spans="2:7" x14ac:dyDescent="0.2">
      <c r="B18" s="72" t="s">
        <v>55</v>
      </c>
      <c r="C18" s="20">
        <f>'[1]3 dpf'!C14</f>
        <v>132</v>
      </c>
      <c r="D18" s="20">
        <f>'[1]3 dpf'!D14</f>
        <v>62</v>
      </c>
      <c r="E18" s="20">
        <f>'[1]3 dpf'!E14</f>
        <v>194</v>
      </c>
    </row>
    <row r="19" spans="2:7" x14ac:dyDescent="0.2">
      <c r="B19" s="72" t="s">
        <v>69</v>
      </c>
      <c r="C19" s="20">
        <f>'[1]3 dpf'!C15</f>
        <v>312</v>
      </c>
      <c r="D19" s="20">
        <f>'[1]3 dpf'!D15</f>
        <v>260</v>
      </c>
      <c r="E19" s="20">
        <f>'[1]3 dpf'!E15</f>
        <v>572</v>
      </c>
    </row>
    <row r="20" spans="2:7" x14ac:dyDescent="0.2">
      <c r="B20" s="16" t="s">
        <v>129</v>
      </c>
      <c r="C20" s="17">
        <f>'[1]3 dpf'!C16</f>
        <v>16722</v>
      </c>
      <c r="D20" s="17">
        <f>'[1]3 dpf'!D16</f>
        <v>16421</v>
      </c>
      <c r="E20" s="17">
        <f>'[1]3 dpf'!E16</f>
        <v>33143</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45565</v>
      </c>
      <c r="C26" s="13"/>
      <c r="D26" s="59"/>
      <c r="E26" s="59"/>
      <c r="F26" s="59"/>
      <c r="G26" s="59"/>
    </row>
    <row r="27" spans="2:7" x14ac:dyDescent="0.2">
      <c r="B27" s="14" t="s">
        <v>49</v>
      </c>
      <c r="C27" s="15">
        <f>'[1]3 dpf'!C39</f>
        <v>1214</v>
      </c>
      <c r="D27" s="59"/>
      <c r="E27" s="59"/>
      <c r="F27" s="59"/>
      <c r="G27" s="59"/>
    </row>
    <row r="28" spans="2:7" x14ac:dyDescent="0.2">
      <c r="B28" s="14" t="s">
        <v>50</v>
      </c>
      <c r="C28" s="15">
        <f>'[1]3 dpf'!C40</f>
        <v>2832</v>
      </c>
      <c r="D28" s="28"/>
      <c r="E28" s="28"/>
      <c r="F28" s="28"/>
      <c r="G28" s="28"/>
    </row>
    <row r="29" spans="2:7" x14ac:dyDescent="0.2">
      <c r="B29" s="14" t="s">
        <v>55</v>
      </c>
      <c r="C29" s="15">
        <f>'[1]3 dpf'!C41</f>
        <v>5</v>
      </c>
      <c r="D29" s="28"/>
      <c r="E29" s="28"/>
      <c r="F29" s="28"/>
      <c r="G29" s="28"/>
    </row>
    <row r="30" spans="2:7" x14ac:dyDescent="0.2">
      <c r="B30" s="14" t="s">
        <v>70</v>
      </c>
      <c r="C30" s="15">
        <f>'[1]3 dpf'!C42</f>
        <v>58</v>
      </c>
      <c r="D30" s="28"/>
      <c r="E30" s="28"/>
      <c r="F30" s="28"/>
      <c r="G30" s="28"/>
    </row>
    <row r="31" spans="2:7" x14ac:dyDescent="0.2">
      <c r="B31" s="16" t="s">
        <v>129</v>
      </c>
      <c r="C31" s="17">
        <f>'[1]3 dpf'!C43</f>
        <v>4109</v>
      </c>
      <c r="D31" s="58"/>
      <c r="E31" s="58"/>
      <c r="F31" s="58"/>
      <c r="G31" s="58"/>
    </row>
    <row r="32" spans="2:7" x14ac:dyDescent="0.2">
      <c r="B32" s="12">
        <f>'[1]3 dpf'!$B$44</f>
        <v>45596</v>
      </c>
      <c r="C32" s="15"/>
      <c r="D32" s="58"/>
      <c r="E32" s="58"/>
      <c r="F32" s="58"/>
      <c r="G32" s="58"/>
    </row>
    <row r="33" spans="2:7" x14ac:dyDescent="0.2">
      <c r="B33" s="14" t="s">
        <v>49</v>
      </c>
      <c r="C33" s="15">
        <f>'[1]3 dpf'!C45</f>
        <v>1218</v>
      </c>
      <c r="D33" s="29"/>
      <c r="E33" s="29"/>
      <c r="F33" s="29"/>
      <c r="G33" s="29"/>
    </row>
    <row r="34" spans="2:7" x14ac:dyDescent="0.2">
      <c r="B34" s="14" t="s">
        <v>51</v>
      </c>
      <c r="C34" s="15">
        <f>'[1]3 dpf'!C46</f>
        <v>2832</v>
      </c>
      <c r="D34" s="59"/>
      <c r="E34" s="59"/>
      <c r="F34" s="59"/>
      <c r="G34" s="59"/>
    </row>
    <row r="35" spans="2:7" x14ac:dyDescent="0.2">
      <c r="B35" s="14" t="s">
        <v>55</v>
      </c>
      <c r="C35" s="15">
        <f>'[1]3 dpf'!C47</f>
        <v>5</v>
      </c>
      <c r="D35" s="59"/>
      <c r="E35" s="59"/>
      <c r="F35" s="59"/>
      <c r="G35" s="59"/>
    </row>
    <row r="36" spans="2:7" x14ac:dyDescent="0.2">
      <c r="B36" s="14" t="s">
        <v>70</v>
      </c>
      <c r="C36" s="15">
        <f>'[1]3 dpf'!C48</f>
        <v>59</v>
      </c>
      <c r="D36" s="59"/>
      <c r="E36" s="59"/>
      <c r="F36" s="59"/>
      <c r="G36" s="59"/>
    </row>
    <row r="37" spans="2:7" x14ac:dyDescent="0.2">
      <c r="B37" s="16" t="s">
        <v>129</v>
      </c>
      <c r="C37" s="17">
        <f>'[1]3 dpf'!C49</f>
        <v>4114</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45565</v>
      </c>
      <c r="C8" s="7">
        <f>'[1]3 dpf'!C55</f>
        <v>1989.5506749506951</v>
      </c>
      <c r="D8" s="7">
        <f>'[1]3 dpf'!D55</f>
        <v>1907.5673495970329</v>
      </c>
      <c r="E8" s="80">
        <f>'[1]3 dpf'!E55</f>
        <v>17.7486314764</v>
      </c>
      <c r="F8" s="92">
        <f>'[1]3 dpf'!F55</f>
        <v>146.18574398928499</v>
      </c>
      <c r="G8" s="99">
        <f>'[1]3 dpf'!G55</f>
        <v>238.90398500000001</v>
      </c>
      <c r="H8" s="93">
        <f>'[1]3 dpf'!H55</f>
        <v>228.47704300000001</v>
      </c>
      <c r="I8" s="93">
        <f>'[1]3 dpf'!I55</f>
        <v>115.501271</v>
      </c>
      <c r="J8" s="93">
        <f>'[1]3 dpf'!J55</f>
        <v>117.156031</v>
      </c>
    </row>
    <row r="9" spans="2:10" x14ac:dyDescent="0.2">
      <c r="B9" s="73">
        <f>'[1]3 dpf'!B56</f>
        <v>45575</v>
      </c>
      <c r="C9" s="7">
        <f>'[1]3 dpf'!C56</f>
        <v>2006.814537760243</v>
      </c>
      <c r="D9" s="7">
        <f>'[1]3 dpf'!D56</f>
        <v>1922.3604008283151</v>
      </c>
      <c r="E9" s="7">
        <f>'[1]3 dpf'!E56</f>
        <v>18.007457148215</v>
      </c>
      <c r="F9" s="101">
        <f>'[1]3 dpf'!F56</f>
        <v>147.63435654248198</v>
      </c>
      <c r="G9" s="100">
        <f>'[1]3 dpf'!G56</f>
        <v>240.41236699999999</v>
      </c>
      <c r="H9" s="93">
        <f>'[1]3 dpf'!H56</f>
        <v>229.517898</v>
      </c>
      <c r="I9" s="93">
        <f>'[1]3 dpf'!I56</f>
        <v>116.08538299999999</v>
      </c>
      <c r="J9" s="93">
        <f>'[1]3 dpf'!J56</f>
        <v>118.104905</v>
      </c>
    </row>
    <row r="10" spans="2:10" x14ac:dyDescent="0.2">
      <c r="B10" s="73">
        <f>'[1]3 dpf'!B57</f>
        <v>45585</v>
      </c>
      <c r="C10" s="7">
        <f>'[1]3 dpf'!C57</f>
        <v>2019.7493304583941</v>
      </c>
      <c r="D10" s="7">
        <f>'[1]3 dpf'!D57</f>
        <v>1937.2232709722909</v>
      </c>
      <c r="E10" s="7">
        <f>'[1]3 dpf'!E57</f>
        <v>18.224623345658998</v>
      </c>
      <c r="F10" s="101">
        <f>'[1]3 dpf'!F57</f>
        <v>149.00774912640699</v>
      </c>
      <c r="G10" s="100">
        <f>'[1]3 dpf'!G57</f>
        <v>241.542067</v>
      </c>
      <c r="H10" s="93">
        <f>'[1]3 dpf'!H57</f>
        <v>230.95186200000001</v>
      </c>
      <c r="I10" s="93">
        <f>'[1]3 dpf'!I57</f>
        <v>116.914928</v>
      </c>
      <c r="J10" s="93">
        <f>'[1]3 dpf'!J57</f>
        <v>118.69864</v>
      </c>
    </row>
    <row r="11" spans="2:10" x14ac:dyDescent="0.2">
      <c r="B11" s="73">
        <f>'[1]3 dpf'!B58</f>
        <v>45596</v>
      </c>
      <c r="C11" s="7">
        <f>'[1]3 dpf'!C58</f>
        <v>2008.586130422505</v>
      </c>
      <c r="D11" s="7">
        <f>'[1]3 dpf'!D58</f>
        <v>1921.326749140276</v>
      </c>
      <c r="E11" s="7">
        <f>'[1]3 dpf'!E58</f>
        <v>18.149794856751999</v>
      </c>
      <c r="F11" s="101">
        <f>'[1]3 dpf'!F58</f>
        <v>149.746719264918</v>
      </c>
      <c r="G11" s="100">
        <f>'[1]3 dpf'!G58</f>
        <v>239.114643</v>
      </c>
      <c r="H11" s="93">
        <f>'[1]3 dpf'!H58</f>
        <v>229.07085000000001</v>
      </c>
      <c r="I11" s="93">
        <f>'[1]3 dpf'!I58</f>
        <v>116.03468700000001</v>
      </c>
      <c r="J11" s="93">
        <f>'[1]3 dpf'!J58</f>
        <v>117.73107</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45596</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1318.01358168</v>
      </c>
      <c r="D9" s="67">
        <f>'[1]4 dpf inv'!D5</f>
        <v>0.65502385845190436</v>
      </c>
      <c r="E9" s="66">
        <f>'[1]4 dpf inv'!E5/10^6</f>
        <v>1205.5530861999998</v>
      </c>
      <c r="F9" s="67">
        <f>'[1]4 dpf inv'!F5</f>
        <v>0.62598115021384892</v>
      </c>
      <c r="G9" s="90">
        <f>'[1]4 dpf inv'!G5/10^6</f>
        <v>12.03209026</v>
      </c>
      <c r="H9" s="67">
        <f>'[1]4 dpf inv'!H5</f>
        <v>0.66243641279585186</v>
      </c>
      <c r="I9" s="90">
        <f>'[1]4 dpf inv'!I5/10^6</f>
        <v>87.585162629999999</v>
      </c>
      <c r="J9" s="67">
        <f>'[1]4 dpf inv'!J5</f>
        <v>0.58438710044584929</v>
      </c>
      <c r="K9" s="47"/>
      <c r="L9" s="46"/>
    </row>
    <row r="10" spans="2:12" ht="23.25" customHeight="1" x14ac:dyDescent="0.2">
      <c r="B10" s="103" t="s">
        <v>178</v>
      </c>
      <c r="C10" s="104">
        <f>'[1]4 dpf inv'!C6/10^6</f>
        <v>211.56888380000001</v>
      </c>
      <c r="D10" s="105">
        <f>'[1]4 dpf inv'!D6</f>
        <v>0.10514509753260269</v>
      </c>
      <c r="E10" s="104">
        <f>'[1]4 dpf inv'!E6/10^6</f>
        <v>53.699834340000002</v>
      </c>
      <c r="F10" s="105">
        <f>'[1]4 dpf inv'!F6</f>
        <v>2.7883536985006434E-2</v>
      </c>
      <c r="G10" s="106">
        <f>'[1]4 dpf inv'!G6/10^6</f>
        <v>0</v>
      </c>
      <c r="H10" s="105">
        <f>'[1]4 dpf inv'!H6</f>
        <v>0</v>
      </c>
      <c r="I10" s="106">
        <f>'[1]4 dpf inv'!I6/10^6</f>
        <v>11.795876060000001</v>
      </c>
      <c r="J10" s="105">
        <f>'[1]4 dpf inv'!J6</f>
        <v>7.8704629881692661E-2</v>
      </c>
      <c r="K10" s="47"/>
    </row>
    <row r="11" spans="2:12" ht="21" customHeight="1" x14ac:dyDescent="0.2">
      <c r="B11" s="103" t="s">
        <v>180</v>
      </c>
      <c r="C11" s="104">
        <f>'[1]4 dpf inv'!C7/10^6</f>
        <v>1106.28479694</v>
      </c>
      <c r="D11" s="105">
        <f>'[1]4 dpf inv'!D7</f>
        <v>0.54979929365724556</v>
      </c>
      <c r="E11" s="104">
        <f>'[1]4 dpf inv'!E7/10^6</f>
        <v>1151.4909505000001</v>
      </c>
      <c r="F11" s="105">
        <f>'[1]4 dpf inv'!F7</f>
        <v>0.5979094889358082</v>
      </c>
      <c r="G11" s="106">
        <f>'[1]4 dpf inv'!G7/10^6</f>
        <v>11.148323730000001</v>
      </c>
      <c r="H11" s="105">
        <f>'[1]4 dpf inv'!H7</f>
        <v>0.61377993522366336</v>
      </c>
      <c r="I11" s="106">
        <f>'[1]4 dpf inv'!I7/10^6</f>
        <v>74.543157519999994</v>
      </c>
      <c r="J11" s="105">
        <f>'[1]4 dpf inv'!J7</f>
        <v>0.49736802870615399</v>
      </c>
      <c r="K11" s="47"/>
      <c r="L11" s="46"/>
    </row>
    <row r="12" spans="2:12" ht="21.75" customHeight="1" x14ac:dyDescent="0.2">
      <c r="B12" s="103" t="s">
        <v>181</v>
      </c>
      <c r="C12" s="104">
        <f>'[1]4 dpf inv'!C8/10^6</f>
        <v>0.15990093999999999</v>
      </c>
      <c r="D12" s="105">
        <f>'[1]4 dpf inv'!D8</f>
        <v>7.9467262056117396E-5</v>
      </c>
      <c r="E12" s="104">
        <f>'[1]4 dpf inv'!E8/10^6</f>
        <v>0.36230135999999996</v>
      </c>
      <c r="F12" s="105">
        <f>'[1]4 dpf inv'!F8</f>
        <v>1.8812429303442297E-4</v>
      </c>
      <c r="G12" s="106">
        <f>'[1]4 dpf inv'!G8/10^6</f>
        <v>0.88376653000000005</v>
      </c>
      <c r="H12" s="105">
        <f>'[1]4 dpf inv'!H8</f>
        <v>4.8656477572188495E-2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1.24612905</v>
      </c>
      <c r="J13" s="105">
        <f>'[1]4 dpf inv'!J9</f>
        <v>8.3144418580026417E-3</v>
      </c>
      <c r="K13" s="47"/>
      <c r="L13" s="46"/>
    </row>
    <row r="14" spans="2:12" x14ac:dyDescent="0.2">
      <c r="B14" s="102" t="s">
        <v>183</v>
      </c>
      <c r="C14" s="66">
        <f>'[1]4 dpf inv'!C10/10^6</f>
        <v>603.6097886</v>
      </c>
      <c r="D14" s="67">
        <f>'[1]4 dpf inv'!D10</f>
        <v>0.29998083344796989</v>
      </c>
      <c r="E14" s="66">
        <f>'[1]4 dpf inv'!E10/10^6</f>
        <v>630.76458114000002</v>
      </c>
      <c r="F14" s="67">
        <f>'[1]4 dpf inv'!F10</f>
        <v>0.32752331069945867</v>
      </c>
      <c r="G14" s="90">
        <f>'[1]4 dpf inv'!G10/10^6</f>
        <v>5.2203896700000003</v>
      </c>
      <c r="H14" s="67">
        <f>'[1]4 dpf inv'!H10</f>
        <v>0.28741275469714778</v>
      </c>
      <c r="I14" s="90">
        <f>'[1]4 dpf inv'!I10/10^6</f>
        <v>49.225350730000002</v>
      </c>
      <c r="J14" s="67">
        <f>'[1]4 dpf inv'!J10</f>
        <v>0.32844215981031255</v>
      </c>
      <c r="K14" s="47"/>
      <c r="L14" s="46"/>
    </row>
    <row r="15" spans="2:12" ht="21.75" customHeight="1" x14ac:dyDescent="0.2">
      <c r="B15" s="103" t="s">
        <v>184</v>
      </c>
      <c r="C15" s="104">
        <f>'[1]4 dpf inv'!C11/10^6</f>
        <v>179.69320843</v>
      </c>
      <c r="D15" s="105">
        <f>'[1]4 dpf inv'!D11</f>
        <v>8.9303585607510089E-2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39.63521171</v>
      </c>
      <c r="D16" s="105">
        <f>'[1]4 dpf inv'!D12</f>
        <v>1.969783139241247E-2</v>
      </c>
      <c r="E16" s="104">
        <f>'[1]4 dpf inv'!E12/10^6</f>
        <v>57.044445509999996</v>
      </c>
      <c r="F16" s="105">
        <f>'[1]4 dpf inv'!F12</f>
        <v>2.962021998236334E-2</v>
      </c>
      <c r="G16" s="106">
        <f>'[1]4 dpf inv'!G12/10^6</f>
        <v>0</v>
      </c>
      <c r="H16" s="105">
        <f>'[1]4 dpf inv'!H12</f>
        <v>0</v>
      </c>
      <c r="I16" s="106">
        <f>'[1]4 dpf inv'!I12/10^6</f>
        <v>4.8623169800000001</v>
      </c>
      <c r="J16" s="105">
        <f>'[1]4 dpf inv'!J12</f>
        <v>3.2442427873251974E-2</v>
      </c>
      <c r="K16" s="47"/>
      <c r="L16" s="46"/>
    </row>
    <row r="17" spans="2:14" ht="21.75" customHeight="1" x14ac:dyDescent="0.2">
      <c r="B17" s="103" t="s">
        <v>186</v>
      </c>
      <c r="C17" s="104">
        <f>'[1]4 dpf inv'!C13/10^6</f>
        <v>384.28136845999995</v>
      </c>
      <c r="D17" s="105">
        <f>'[1]4 dpf inv'!D13</f>
        <v>0.19097941644804731</v>
      </c>
      <c r="E17" s="104">
        <f>'[1]4 dpf inv'!E13/10^6</f>
        <v>573.72013562999996</v>
      </c>
      <c r="F17" s="105">
        <f>'[1]4 dpf inv'!F13</f>
        <v>0.29790309071709536</v>
      </c>
      <c r="G17" s="106">
        <f>'[1]4 dpf inv'!G13/10^6</f>
        <v>5.2203896700000003</v>
      </c>
      <c r="H17" s="105">
        <f>'[1]4 dpf inv'!H13</f>
        <v>0.28741275469714778</v>
      </c>
      <c r="I17" s="106">
        <f>'[1]4 dpf inv'!I13/10^6</f>
        <v>44.36303375</v>
      </c>
      <c r="J17" s="105">
        <f>'[1]4 dpf inv'!J13</f>
        <v>0.29599973193706053</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1921.6233702800002</v>
      </c>
      <c r="D19" s="67">
        <f>'[1]4 dpf inv'!D15</f>
        <v>0.95500469189987425</v>
      </c>
      <c r="E19" s="66">
        <f>'[1]4 dpf inv'!E15/10^6</f>
        <v>1836.3176673399996</v>
      </c>
      <c r="F19" s="67">
        <f>'[1]4 dpf inv'!F15</f>
        <v>0.95350446091330754</v>
      </c>
      <c r="G19" s="90">
        <f>'[1]4 dpf inv'!G15/10^6</f>
        <v>17.25247993</v>
      </c>
      <c r="H19" s="67">
        <f>'[1]4 dpf inv'!H15</f>
        <v>0.94984916749299964</v>
      </c>
      <c r="I19" s="90">
        <f>'[1]4 dpf inv'!I15/10^6</f>
        <v>136.81051336000002</v>
      </c>
      <c r="J19" s="67">
        <f>'[1]4 dpf inv'!J15</f>
        <v>0.91282926025616196</v>
      </c>
      <c r="K19" s="47"/>
      <c r="L19" s="46"/>
    </row>
    <row r="20" spans="2:14" x14ac:dyDescent="0.2">
      <c r="B20" s="107" t="s">
        <v>189</v>
      </c>
      <c r="C20" s="104">
        <f>'[1]4 dpf inv'!C16/10^6</f>
        <v>61.233083409999999</v>
      </c>
      <c r="D20" s="105">
        <f>'[1]4 dpf inv'!D16</f>
        <v>3.0431500189095601E-2</v>
      </c>
      <c r="E20" s="104">
        <f>'[1]4 dpf inv'!E16/10^6</f>
        <v>86.345371810000003</v>
      </c>
      <c r="F20" s="105">
        <f>'[1]4 dpf inv'!F16</f>
        <v>4.483467031023744E-2</v>
      </c>
      <c r="G20" s="106">
        <f>'[1]4 dpf inv'!G16/10^6</f>
        <v>0.89956143999999993</v>
      </c>
      <c r="H20" s="105">
        <f>'[1]4 dpf inv'!H16</f>
        <v>4.9526079054120299E-2</v>
      </c>
      <c r="I20" s="106">
        <f>'[1]4 dpf inv'!I16/10^6</f>
        <v>11.21406178</v>
      </c>
      <c r="J20" s="105">
        <f>'[1]4 dpf inv'!J16</f>
        <v>7.4822639486544038E-2</v>
      </c>
      <c r="K20" s="47"/>
      <c r="L20" s="46"/>
    </row>
    <row r="21" spans="2:14" ht="11.25" customHeight="1" x14ac:dyDescent="0.2">
      <c r="B21" s="108" t="s">
        <v>190</v>
      </c>
      <c r="C21" s="104">
        <f>'[1]4 dpf inv'!C17/10^6</f>
        <v>27.451319949999998</v>
      </c>
      <c r="D21" s="105">
        <f>'[1]4 dpf inv'!D17</f>
        <v>1.3642704265859684E-2</v>
      </c>
      <c r="E21" s="104">
        <f>'[1]4 dpf inv'!E17/10^6</f>
        <v>2.8084204700000002</v>
      </c>
      <c r="F21" s="105">
        <f>'[1]4 dpf inv'!F17</f>
        <v>1.4582669948082778E-3</v>
      </c>
      <c r="G21" s="106">
        <f>'[1]4 dpf inv'!G17/10^6</f>
        <v>1.1347639999999999E-2</v>
      </c>
      <c r="H21" s="105">
        <f>'[1]4 dpf inv'!H17</f>
        <v>6.2475345287999189E-4</v>
      </c>
      <c r="I21" s="106">
        <f>'[1]4 dpf inv'!I17/10^6</f>
        <v>0.91520725999999997</v>
      </c>
      <c r="J21" s="105">
        <f>'[1]4 dpf inv'!J17</f>
        <v>6.1064602829794448E-3</v>
      </c>
      <c r="K21" s="47"/>
      <c r="L21" s="46"/>
    </row>
    <row r="22" spans="2:14" x14ac:dyDescent="0.2">
      <c r="B22" s="108" t="s">
        <v>191</v>
      </c>
      <c r="C22" s="104">
        <f>'[1]4 dpf inv'!C18/10^6</f>
        <v>1.8534090000000001</v>
      </c>
      <c r="D22" s="105">
        <f>'[1]4 dpf inv'!D18</f>
        <v>9.2110364517035664E-4</v>
      </c>
      <c r="E22" s="104">
        <f>'[1]4 dpf inv'!E18/10^6</f>
        <v>0.390183</v>
      </c>
      <c r="F22" s="105">
        <f>'[1]4 dpf inv'!F18</f>
        <v>2.0260178164677677E-4</v>
      </c>
      <c r="G22" s="106">
        <f>'[1]4 dpf inv'!G18/10^6</f>
        <v>0</v>
      </c>
      <c r="H22" s="105">
        <f>'[1]4 dpf inv'!H18</f>
        <v>0</v>
      </c>
      <c r="I22" s="106">
        <f>'[1]4 dpf inv'!I18/10^6</f>
        <v>0.93546735000000003</v>
      </c>
      <c r="J22" s="105">
        <f>'[1]4 dpf inv'!J18</f>
        <v>6.2416399743147047E-3</v>
      </c>
      <c r="K22" s="47"/>
      <c r="L22" s="46"/>
    </row>
    <row r="23" spans="2:14" x14ac:dyDescent="0.2">
      <c r="B23" s="109" t="s">
        <v>192</v>
      </c>
      <c r="C23" s="65">
        <f>'[1]4 dpf inv'!C19/10^6</f>
        <v>2012.1611826400003</v>
      </c>
      <c r="D23" s="110">
        <f>'[1]4 dpf inv'!D19</f>
        <v>0.99999999999999989</v>
      </c>
      <c r="E23" s="65">
        <f>'[1]4 dpf inv'!E19/10^6</f>
        <v>1925.8616426199997</v>
      </c>
      <c r="F23" s="110">
        <f>'[1]4 dpf inv'!F19</f>
        <v>1.0000000000000002</v>
      </c>
      <c r="G23" s="91">
        <f>'[1]4 dpf inv'!G19/10^6</f>
        <v>18.163389010000003</v>
      </c>
      <c r="H23" s="110">
        <f>'[1]4 dpf inv'!H19</f>
        <v>1</v>
      </c>
      <c r="I23" s="91">
        <f>'[1]4 dpf inv'!I19/10^6</f>
        <v>149.87524974999999</v>
      </c>
      <c r="J23" s="110">
        <f>'[1]4 dpf inv'!J19</f>
        <v>1</v>
      </c>
      <c r="K23" s="47"/>
      <c r="L23" s="46"/>
    </row>
    <row r="24" spans="2:14" x14ac:dyDescent="0.2">
      <c r="B24" s="111" t="s">
        <v>193</v>
      </c>
      <c r="C24" s="104">
        <f>'[1]4 dpf inv'!C20/10^6</f>
        <v>3.5750491900000001</v>
      </c>
      <c r="D24" s="105">
        <f>'[1]4 dpf inv'!D20</f>
        <v>1.7767210802215436E-3</v>
      </c>
      <c r="E24" s="104">
        <f>'[1]4 dpf inv'!E20/10^6</f>
        <v>4.5348935599999995</v>
      </c>
      <c r="F24" s="105">
        <f>'[1]4 dpf inv'!F20</f>
        <v>2.3547348675736616E-3</v>
      </c>
      <c r="G24" s="106">
        <f>'[1]4 dpf inv'!G20/10^6</f>
        <v>1.35941E-2</v>
      </c>
      <c r="H24" s="105">
        <f>'[1]4 dpf inv'!H20</f>
        <v>7.4843411615066208E-4</v>
      </c>
      <c r="I24" s="106">
        <f>'[1]4 dpf inv'!I20/10^6</f>
        <v>0.12853086</v>
      </c>
      <c r="J24" s="105">
        <f>'[1]4 dpf inv'!J20</f>
        <v>8.5758562680893886E-4</v>
      </c>
      <c r="K24" s="47"/>
      <c r="L24" s="46"/>
    </row>
    <row r="25" spans="2:14" x14ac:dyDescent="0.2">
      <c r="B25" s="112" t="s">
        <v>194</v>
      </c>
      <c r="C25" s="66">
        <f>'[1]4 dpf inv'!C21/10^6</f>
        <v>2008.5861304225</v>
      </c>
      <c r="D25" s="67">
        <f>'[1]4 dpf inv'!D21</f>
        <v>0.99822327741517713</v>
      </c>
      <c r="E25" s="66">
        <f>'[1]4 dpf inv'!E21/10^6</f>
        <v>1921.3267491403001</v>
      </c>
      <c r="F25" s="67">
        <f>'[1]4 dpf inv'!F21</f>
        <v>0.99764526517412211</v>
      </c>
      <c r="G25" s="90">
        <f>'[1]4 dpf inv'!G21/10^6</f>
        <v>18.1497948568</v>
      </c>
      <c r="H25" s="67">
        <f>'[1]4 dpf inv'!H21</f>
        <v>0.99925156295488049</v>
      </c>
      <c r="I25" s="90">
        <f>'[1]4 dpf inv'!I21/10^6</f>
        <v>149.74671926490001</v>
      </c>
      <c r="J25" s="67">
        <f>'[1]4 dpf inv'!J21</f>
        <v>0.9991424168746047</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2024-11-12T09:14:48Z</cp:lastPrinted>
  <dcterms:created xsi:type="dcterms:W3CDTF">2006-04-20T10:37:43Z</dcterms:created>
  <dcterms:modified xsi:type="dcterms:W3CDTF">2024-11-12T09:14:59Z</dcterms:modified>
</cp:coreProperties>
</file>