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32025\"/>
    </mc:Choice>
  </mc:AlternateContent>
  <xr:revisionPtr revIDLastSave="0" documentId="13_ncr:1_{1E805E1E-B403-49DB-9C60-80AB9DA672FD}"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<sst xmlns="http://schemas.openxmlformats.org/spreadsheetml/2006/main" count="300" uniqueCount="193">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</sst>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0.10239144163680218</c:v>
                </c:pt>
                <c:pt idx="1">
                  <c:v>0.11177996482324921</c:v>
                </c:pt>
                <c:pt idx="2">
                  <c:v>4.3270198028339035E-2</c:v>
                </c:pt>
                <c:pt idx="3">
                  <c:v>0.10001577202433119</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0.31440647659917675</c:v>
                </c:pt>
                <c:pt idx="1">
                  <c:v>0.31762765727794234</c:v>
                </c:pt>
                <c:pt idx="2">
                  <c:v>0.41748340183370219</c:v>
                </c:pt>
                <c:pt idx="3">
                  <c:v>0.32754917375730269</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0.53675804819405448</c:v>
                </c:pt>
                <c:pt idx="1">
                  <c:v>0.5260764475020614</c:v>
                </c:pt>
                <c:pt idx="2">
                  <c:v>0.46977840370189405</c:v>
                </c:pt>
                <c:pt idx="3">
                  <c:v>0.52427184466019416</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4.6444033569966597E-2</c:v>
                </c:pt>
                <c:pt idx="1">
                  <c:v>4.4515930396747033E-2</c:v>
                </c:pt>
                <c:pt idx="2">
                  <c:v>6.946799643606473E-2</c:v>
                </c:pt>
                <c:pt idx="3">
                  <c:v>4.8163209558171938E-2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45716</c:v>
                </c:pt>
                <c:pt idx="1">
                  <c:v>45726</c:v>
                </c:pt>
                <c:pt idx="2">
                  <c:v>45736</c:v>
                </c:pt>
                <c:pt idx="3">
                  <c:v>45747</c:v>
                </c:pt>
              </c:numCache>
            </c:numRef>
          </c:cat>
          <c:val>
            <c:numRef>
              <c:f>'[1]1 zpf '!$C$44:$C$47</c:f>
              <c:numCache>
                <c:formatCode>General</c:formatCode>
                <c:ptCount val="4"/>
                <c:pt idx="0">
                  <c:v>72443.705945780908</c:v>
                </c:pt>
                <c:pt idx="1">
                  <c:v>71396.464106192303</c:v>
                </c:pt>
                <c:pt idx="2">
                  <c:v>71926.256181478748</c:v>
                </c:pt>
                <c:pt idx="3">
                  <c:v>71720.380533480784</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45716</c:v>
                </c:pt>
                <c:pt idx="1">
                  <c:v>45726</c:v>
                </c:pt>
                <c:pt idx="2">
                  <c:v>45736</c:v>
                </c:pt>
                <c:pt idx="3">
                  <c:v>45747</c:v>
                </c:pt>
              </c:numCache>
            </c:numRef>
          </c:cat>
          <c:val>
            <c:numRef>
              <c:f>'[1]1 zpf '!$D$44:$D$47</c:f>
              <c:numCache>
                <c:formatCode>General</c:formatCode>
                <c:ptCount val="4"/>
                <c:pt idx="0">
                  <c:v>81422.821381051646</c:v>
                </c:pt>
                <c:pt idx="1">
                  <c:v>79988.216013302153</c:v>
                </c:pt>
                <c:pt idx="2">
                  <c:v>80712.884798141968</c:v>
                </c:pt>
                <c:pt idx="3">
                  <c:v>80483.878806943467</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45716</c:v>
                </c:pt>
                <c:pt idx="1">
                  <c:v>45726</c:v>
                </c:pt>
                <c:pt idx="2">
                  <c:v>45736</c:v>
                </c:pt>
                <c:pt idx="3">
                  <c:v>45747</c:v>
                </c:pt>
              </c:numCache>
            </c:numRef>
          </c:cat>
          <c:val>
            <c:numRef>
              <c:f>'[1]1 zpf '!$E$44:$E$47</c:f>
              <c:numCache>
                <c:formatCode>General</c:formatCode>
                <c:ptCount val="4"/>
                <c:pt idx="0">
                  <c:v>13423.629936614796</c:v>
                </c:pt>
                <c:pt idx="1">
                  <c:v>13203.652409833659</c:v>
                </c:pt>
                <c:pt idx="2">
                  <c:v>13326.09145152081</c:v>
                </c:pt>
                <c:pt idx="3">
                  <c:v>13316.721025027424</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'[1]1 zpf '!$C$76:$C$107</c:f>
              <c:numCache>
                <c:formatCode>General</c:formatCode>
                <c:ptCount val="32"/>
                <c:pt idx="0">
                  <c:v>281.65824199999997</c:v>
                </c:pt>
                <c:pt idx="1">
                  <c:v>282.08822300000003</c:v>
                </c:pt>
                <c:pt idx="2">
                  <c:v>282.10786400000001</c:v>
                </c:pt>
                <c:pt idx="3">
                  <c:v>281.74526200000003</c:v>
                </c:pt>
                <c:pt idx="4">
                  <c:v>280.32791800000001</c:v>
                </c:pt>
                <c:pt idx="5">
                  <c:v>280.68744800000002</c:v>
                </c:pt>
                <c:pt idx="6">
                  <c:v>279.17462699999999</c:v>
                </c:pt>
                <c:pt idx="7">
                  <c:v>278.56197600000002</c:v>
                </c:pt>
                <c:pt idx="8">
                  <c:v>278.19483500000001</c:v>
                </c:pt>
                <c:pt idx="9">
                  <c:v>278.21507800000001</c:v>
                </c:pt>
                <c:pt idx="10">
                  <c:v>276.54892599999999</c:v>
                </c:pt>
                <c:pt idx="11">
                  <c:v>276.03093100000001</c:v>
                </c:pt>
                <c:pt idx="12">
                  <c:v>276.01992300000001</c:v>
                </c:pt>
                <c:pt idx="13">
                  <c:v>275.45479899999998</c:v>
                </c:pt>
                <c:pt idx="14">
                  <c:v>277.16994799999998</c:v>
                </c:pt>
                <c:pt idx="15">
                  <c:v>276.82694199999997</c:v>
                </c:pt>
                <c:pt idx="16">
                  <c:v>276.84675600000003</c:v>
                </c:pt>
                <c:pt idx="17">
                  <c:v>277.66912400000001</c:v>
                </c:pt>
                <c:pt idx="18">
                  <c:v>277.22050000000002</c:v>
                </c:pt>
                <c:pt idx="19">
                  <c:v>277.86701900000003</c:v>
                </c:pt>
                <c:pt idx="20">
                  <c:v>277.69061699999997</c:v>
                </c:pt>
                <c:pt idx="21">
                  <c:v>277.92775399999999</c:v>
                </c:pt>
                <c:pt idx="22">
                  <c:v>277.98456299999998</c:v>
                </c:pt>
                <c:pt idx="23">
                  <c:v>278.00431099999997</c:v>
                </c:pt>
                <c:pt idx="24">
                  <c:v>278.92971399999999</c:v>
                </c:pt>
                <c:pt idx="25">
                  <c:v>279.23022200000003</c:v>
                </c:pt>
                <c:pt idx="26">
                  <c:v>278.39120600000001</c:v>
                </c:pt>
                <c:pt idx="27">
                  <c:v>278.33049499999998</c:v>
                </c:pt>
                <c:pt idx="28">
                  <c:v>276.919511</c:v>
                </c:pt>
                <c:pt idx="29">
                  <c:v>276.86438199999998</c:v>
                </c:pt>
                <c:pt idx="30">
                  <c:v>276.88411400000001</c:v>
                </c:pt>
                <c:pt idx="31">
                  <c:v>276.74943400000001</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'[1]1 zpf '!$D$76:$D$107</c:f>
              <c:numCache>
                <c:formatCode>General</c:formatCode>
                <c:ptCount val="32"/>
                <c:pt idx="0">
                  <c:v>292.08150000000001</c:v>
                </c:pt>
                <c:pt idx="1">
                  <c:v>292.59319199999999</c:v>
                </c:pt>
                <c:pt idx="2">
                  <c:v>292.612188</c:v>
                </c:pt>
                <c:pt idx="3">
                  <c:v>291.91563500000001</c:v>
                </c:pt>
                <c:pt idx="4">
                  <c:v>290.64062699999999</c:v>
                </c:pt>
                <c:pt idx="5">
                  <c:v>291.07237600000002</c:v>
                </c:pt>
                <c:pt idx="6">
                  <c:v>288.916651</c:v>
                </c:pt>
                <c:pt idx="7">
                  <c:v>288.44196599999998</c:v>
                </c:pt>
                <c:pt idx="8">
                  <c:v>287.99985199999998</c:v>
                </c:pt>
                <c:pt idx="9">
                  <c:v>288.01903499999997</c:v>
                </c:pt>
                <c:pt idx="10">
                  <c:v>285.95029399999999</c:v>
                </c:pt>
                <c:pt idx="11">
                  <c:v>285.47150499999998</c:v>
                </c:pt>
                <c:pt idx="12">
                  <c:v>285.63790699999998</c:v>
                </c:pt>
                <c:pt idx="13">
                  <c:v>285.01577300000002</c:v>
                </c:pt>
                <c:pt idx="14">
                  <c:v>287.08524299999999</c:v>
                </c:pt>
                <c:pt idx="15">
                  <c:v>286.69520599999998</c:v>
                </c:pt>
                <c:pt idx="16">
                  <c:v>286.714358</c:v>
                </c:pt>
                <c:pt idx="17">
                  <c:v>287.47940699999998</c:v>
                </c:pt>
                <c:pt idx="18">
                  <c:v>286.82822599999997</c:v>
                </c:pt>
                <c:pt idx="19">
                  <c:v>287.60305399999999</c:v>
                </c:pt>
                <c:pt idx="20">
                  <c:v>287.43868600000002</c:v>
                </c:pt>
                <c:pt idx="21">
                  <c:v>287.63198199999999</c:v>
                </c:pt>
                <c:pt idx="22">
                  <c:v>287.691442</c:v>
                </c:pt>
                <c:pt idx="23">
                  <c:v>287.71068700000001</c:v>
                </c:pt>
                <c:pt idx="24">
                  <c:v>288.74899299999998</c:v>
                </c:pt>
                <c:pt idx="25">
                  <c:v>288.97406000000001</c:v>
                </c:pt>
                <c:pt idx="26">
                  <c:v>287.96529099999998</c:v>
                </c:pt>
                <c:pt idx="27">
                  <c:v>287.99987700000003</c:v>
                </c:pt>
                <c:pt idx="28">
                  <c:v>286.59227800000002</c:v>
                </c:pt>
                <c:pt idx="29">
                  <c:v>286.52528799999999</c:v>
                </c:pt>
                <c:pt idx="30">
                  <c:v>286.54439300000001</c:v>
                </c:pt>
                <c:pt idx="31">
                  <c:v>286.47686199999998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'[1]1 zpf '!$E$76:$E$107</c:f>
              <c:numCache>
                <c:formatCode>General</c:formatCode>
                <c:ptCount val="32"/>
                <c:pt idx="0">
                  <c:v>129.59076200000001</c:v>
                </c:pt>
                <c:pt idx="1">
                  <c:v>129.82440500000001</c:v>
                </c:pt>
                <c:pt idx="2">
                  <c:v>129.83424099999999</c:v>
                </c:pt>
                <c:pt idx="3">
                  <c:v>129.42157499999999</c:v>
                </c:pt>
                <c:pt idx="4">
                  <c:v>128.916158</c:v>
                </c:pt>
                <c:pt idx="5">
                  <c:v>129.084926</c:v>
                </c:pt>
                <c:pt idx="6">
                  <c:v>128.064077</c:v>
                </c:pt>
                <c:pt idx="7">
                  <c:v>127.949123</c:v>
                </c:pt>
                <c:pt idx="8">
                  <c:v>127.757599</c:v>
                </c:pt>
                <c:pt idx="9">
                  <c:v>127.76755900000001</c:v>
                </c:pt>
                <c:pt idx="10">
                  <c:v>126.81257600000001</c:v>
                </c:pt>
                <c:pt idx="11">
                  <c:v>126.595533</c:v>
                </c:pt>
                <c:pt idx="12">
                  <c:v>126.571023</c:v>
                </c:pt>
                <c:pt idx="13">
                  <c:v>126.261208</c:v>
                </c:pt>
                <c:pt idx="14">
                  <c:v>127.16406000000001</c:v>
                </c:pt>
                <c:pt idx="15">
                  <c:v>126.98942099999999</c:v>
                </c:pt>
                <c:pt idx="16">
                  <c:v>126.999314</c:v>
                </c:pt>
                <c:pt idx="17">
                  <c:v>127.375238</c:v>
                </c:pt>
                <c:pt idx="18">
                  <c:v>127.082168</c:v>
                </c:pt>
                <c:pt idx="19">
                  <c:v>127.36635</c:v>
                </c:pt>
                <c:pt idx="20">
                  <c:v>127.316906</c:v>
                </c:pt>
                <c:pt idx="21">
                  <c:v>127.466506</c:v>
                </c:pt>
                <c:pt idx="22">
                  <c:v>127.494989</c:v>
                </c:pt>
                <c:pt idx="23">
                  <c:v>127.50485999999999</c:v>
                </c:pt>
                <c:pt idx="24">
                  <c:v>128.02660299999999</c:v>
                </c:pt>
                <c:pt idx="25">
                  <c:v>128.133351</c:v>
                </c:pt>
                <c:pt idx="26">
                  <c:v>127.72395</c:v>
                </c:pt>
                <c:pt idx="27">
                  <c:v>127.724127</c:v>
                </c:pt>
                <c:pt idx="28">
                  <c:v>127.10483600000001</c:v>
                </c:pt>
                <c:pt idx="29">
                  <c:v>127.076206</c:v>
                </c:pt>
                <c:pt idx="30">
                  <c:v>127.086078</c:v>
                </c:pt>
                <c:pt idx="31">
                  <c:v>127.140227</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2.5359738043101817E-2</c:v>
                </c:pt>
                <c:pt idx="1">
                  <c:v>1.4771244798695087E-2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0.67940391073137785</c:v>
                </c:pt>
                <c:pt idx="1">
                  <c:v>0.65465551574203917</c:v>
                </c:pt>
                <c:pt idx="2">
                  <c:v>0.67458352308516145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1.1844608469110777E-5</c:v>
                </c:pt>
                <c:pt idx="1">
                  <c:v>4.5065812694320148E-3</c:v>
                </c:pt>
                <c:pt idx="2">
                  <c:v>3.0374739883544749E-2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7.2576533306179553E-2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9.4099881332174954E-3</c:v>
                </c:pt>
                <c:pt idx="1">
                  <c:v>1.1785914309106518E-2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0.19664642900770299</c:v>
                </c:pt>
                <c:pt idx="1">
                  <c:v>0.28495872639253872</c:v>
                </c:pt>
                <c:pt idx="2">
                  <c:v>0.27783762280543012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4.9739794513810462E-3</c:v>
                </c:pt>
                <c:pt idx="1">
                  <c:v>2.0766087293009029E-2</c:v>
                </c:pt>
                <c:pt idx="2">
                  <c:v>2.8033342954912723E-3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2.7379678296912185E-3</c:v>
                </c:pt>
                <c:pt idx="1">
                  <c:v>5.180802190660653E-5</c:v>
                </c:pt>
                <c:pt idx="2">
                  <c:v>8.3969742647467917E-5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8.8796088888787317E-3</c:v>
                </c:pt>
                <c:pt idx="1">
                  <c:v>8.5041221732728416E-3</c:v>
                </c:pt>
                <c:pt idx="2">
                  <c:v>1.4316810187724828E-2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0.69349104776678949</c:v>
                </c:pt>
                <c:pt idx="1">
                  <c:v>0.35470037241846292</c:v>
                </c:pt>
                <c:pt idx="2">
                  <c:v>0.71563981042654023</c:v>
                </c:pt>
                <c:pt idx="3">
                  <c:v>0.51783166904422251</c:v>
                </c:pt>
                <c:pt idx="4">
                  <c:v>0.51397155842251874</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0.30650895223321051</c:v>
                </c:pt>
                <c:pt idx="1">
                  <c:v>0.64529962758153703</c:v>
                </c:pt>
                <c:pt idx="2">
                  <c:v>0.28436018957345971</c:v>
                </c:pt>
                <c:pt idx="3">
                  <c:v>0.48216833095577744</c:v>
                </c:pt>
                <c:pt idx="4">
                  <c:v>0.48602844157748132</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45716</c:v>
                </c:pt>
                <c:pt idx="1">
                  <c:v>45726</c:v>
                </c:pt>
                <c:pt idx="2">
                  <c:v>45736</c:v>
                </c:pt>
                <c:pt idx="3">
                  <c:v>45747</c:v>
                </c:pt>
              </c:numCache>
            </c:numRef>
          </c:cat>
          <c:val>
            <c:numRef>
              <c:f>'[1]3 dpf'!$C$55:$C$58</c:f>
              <c:numCache>
                <c:formatCode>General</c:formatCode>
                <c:ptCount val="4"/>
                <c:pt idx="0">
                  <c:v>2160.5787269389693</c:v>
                </c:pt>
                <c:pt idx="1">
                  <c:v>2128.8436210416512</c:v>
                </c:pt>
                <c:pt idx="2">
                  <c:v>2142.1425644085339</c:v>
                </c:pt>
                <c:pt idx="3">
                  <c:v>2139.3599797513639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45716</c:v>
                </c:pt>
                <c:pt idx="1">
                  <c:v>45726</c:v>
                </c:pt>
                <c:pt idx="2">
                  <c:v>45736</c:v>
                </c:pt>
                <c:pt idx="3">
                  <c:v>45747</c:v>
                </c:pt>
              </c:numCache>
            </c:numRef>
          </c:cat>
          <c:val>
            <c:numRef>
              <c:f>'[1]3 dpf'!$D$55:$D$58</c:f>
              <c:numCache>
                <c:formatCode>General</c:formatCode>
                <c:ptCount val="4"/>
                <c:pt idx="0">
                  <c:v>2101.9632180329463</c:v>
                </c:pt>
                <c:pt idx="1">
                  <c:v>2058.1027881061182</c:v>
                </c:pt>
                <c:pt idx="2">
                  <c:v>2079.968581993724</c:v>
                </c:pt>
                <c:pt idx="3">
                  <c:v>2070.2758281795373</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45716</c:v>
                </c:pt>
                <c:pt idx="1">
                  <c:v>45726</c:v>
                </c:pt>
                <c:pt idx="2">
                  <c:v>45736</c:v>
                </c:pt>
                <c:pt idx="3">
                  <c:v>45747</c:v>
                </c:pt>
              </c:numCache>
            </c:numRef>
          </c:cat>
          <c:val>
            <c:numRef>
              <c:f>'[1]3 dpf'!$E$55:$E$58</c:f>
              <c:numCache>
                <c:formatCode>General</c:formatCode>
                <c:ptCount val="4"/>
                <c:pt idx="0">
                  <c:v>20.954533855755002</c:v>
                </c:pt>
                <c:pt idx="1">
                  <c:v>20.748756870359998</c:v>
                </c:pt>
                <c:pt idx="2">
                  <c:v>20.87026574007</c:v>
                </c:pt>
                <c:pt idx="3">
                  <c:v>20.918287867274998</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45716</c:v>
                </c:pt>
                <c:pt idx="1">
                  <c:v>45726</c:v>
                </c:pt>
                <c:pt idx="2">
                  <c:v>45736</c:v>
                </c:pt>
                <c:pt idx="3">
                  <c:v>45747</c:v>
                </c:pt>
              </c:numCache>
            </c:numRef>
          </c:cat>
          <c:val>
            <c:numRef>
              <c:f>'[1]3 dpf'!$F$55:$F$58</c:f>
              <c:numCache>
                <c:formatCode>General</c:formatCode>
                <c:ptCount val="4"/>
                <c:pt idx="0">
                  <c:v>186.174651114542</c:v>
                </c:pt>
                <c:pt idx="1">
                  <c:v>183.89434293598802</c:v>
                </c:pt>
                <c:pt idx="2">
                  <c:v>185.12522066337002</c:v>
                </c:pt>
                <c:pt idx="3">
                  <c:v>193.402060591956</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dpf'!$C$85:$C$116</c:f>
              <c:numCache>
                <c:formatCode>General</c:formatCode>
                <c:ptCount val="32"/>
                <c:pt idx="0">
                  <c:v>247.633262</c:v>
                </c:pt>
                <c:pt idx="1">
                  <c:v>247.98574500000001</c:v>
                </c:pt>
                <c:pt idx="2">
                  <c:v>247.99933999999999</c:v>
                </c:pt>
                <c:pt idx="3">
                  <c:v>247.73473999999999</c:v>
                </c:pt>
                <c:pt idx="4">
                  <c:v>246.44383400000001</c:v>
                </c:pt>
                <c:pt idx="5">
                  <c:v>246.74510900000001</c:v>
                </c:pt>
                <c:pt idx="6">
                  <c:v>245.617839</c:v>
                </c:pt>
                <c:pt idx="7">
                  <c:v>245.00130100000001</c:v>
                </c:pt>
                <c:pt idx="8">
                  <c:v>244.70004700000001</c:v>
                </c:pt>
                <c:pt idx="9">
                  <c:v>244.71412799999999</c:v>
                </c:pt>
                <c:pt idx="10">
                  <c:v>243.41088199999999</c:v>
                </c:pt>
                <c:pt idx="11">
                  <c:v>242.93035399999999</c:v>
                </c:pt>
                <c:pt idx="12">
                  <c:v>242.97753700000001</c:v>
                </c:pt>
                <c:pt idx="13">
                  <c:v>242.39993000000001</c:v>
                </c:pt>
                <c:pt idx="14">
                  <c:v>243.79942500000001</c:v>
                </c:pt>
                <c:pt idx="15">
                  <c:v>243.52384000000001</c:v>
                </c:pt>
                <c:pt idx="16">
                  <c:v>243.53758300000001</c:v>
                </c:pt>
                <c:pt idx="17">
                  <c:v>244.205128</c:v>
                </c:pt>
                <c:pt idx="18">
                  <c:v>243.90664100000001</c:v>
                </c:pt>
                <c:pt idx="19">
                  <c:v>244.418306</c:v>
                </c:pt>
                <c:pt idx="20">
                  <c:v>244.26290700000001</c:v>
                </c:pt>
                <c:pt idx="21">
                  <c:v>244.43487200000001</c:v>
                </c:pt>
                <c:pt idx="22">
                  <c:v>244.47817599999999</c:v>
                </c:pt>
                <c:pt idx="23">
                  <c:v>244.491837</c:v>
                </c:pt>
                <c:pt idx="24">
                  <c:v>245.266685</c:v>
                </c:pt>
                <c:pt idx="25">
                  <c:v>245.579183</c:v>
                </c:pt>
                <c:pt idx="26">
                  <c:v>244.865726</c:v>
                </c:pt>
                <c:pt idx="27">
                  <c:v>244.779642</c:v>
                </c:pt>
                <c:pt idx="28">
                  <c:v>243.533748</c:v>
                </c:pt>
                <c:pt idx="29">
                  <c:v>243.48844299999999</c:v>
                </c:pt>
                <c:pt idx="30">
                  <c:v>243.502095</c:v>
                </c:pt>
                <c:pt idx="31">
                  <c:v>243.276704</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dpf'!$D$85:$D$116</c:f>
              <c:numCache>
                <c:formatCode>General</c:formatCode>
                <c:ptCount val="32"/>
                <c:pt idx="0">
                  <c:v>237.07368099999999</c:v>
                </c:pt>
                <c:pt idx="1">
                  <c:v>237.48371499999999</c:v>
                </c:pt>
                <c:pt idx="2">
                  <c:v>237.49535399999999</c:v>
                </c:pt>
                <c:pt idx="3">
                  <c:v>236.84108699999999</c:v>
                </c:pt>
                <c:pt idx="4">
                  <c:v>235.812174</c:v>
                </c:pt>
                <c:pt idx="5">
                  <c:v>236.01593199999999</c:v>
                </c:pt>
                <c:pt idx="6">
                  <c:v>234.26659699999999</c:v>
                </c:pt>
                <c:pt idx="7">
                  <c:v>233.82671099999999</c:v>
                </c:pt>
                <c:pt idx="8">
                  <c:v>233.46483799999999</c:v>
                </c:pt>
                <c:pt idx="9">
                  <c:v>233.47727</c:v>
                </c:pt>
                <c:pt idx="10">
                  <c:v>231.79619299999999</c:v>
                </c:pt>
                <c:pt idx="11">
                  <c:v>231.383453</c:v>
                </c:pt>
                <c:pt idx="12">
                  <c:v>231.61604199999999</c:v>
                </c:pt>
                <c:pt idx="13">
                  <c:v>231.03105400000001</c:v>
                </c:pt>
                <c:pt idx="14">
                  <c:v>232.77829800000001</c:v>
                </c:pt>
                <c:pt idx="15">
                  <c:v>232.459103</c:v>
                </c:pt>
                <c:pt idx="16">
                  <c:v>232.47138200000001</c:v>
                </c:pt>
                <c:pt idx="17">
                  <c:v>233.103588</c:v>
                </c:pt>
                <c:pt idx="18">
                  <c:v>232.59778399999999</c:v>
                </c:pt>
                <c:pt idx="19">
                  <c:v>233.18637100000001</c:v>
                </c:pt>
                <c:pt idx="20">
                  <c:v>233.12862699999999</c:v>
                </c:pt>
                <c:pt idx="21">
                  <c:v>233.282804</c:v>
                </c:pt>
                <c:pt idx="22">
                  <c:v>233.32779199999999</c:v>
                </c:pt>
                <c:pt idx="23">
                  <c:v>233.34017800000001</c:v>
                </c:pt>
                <c:pt idx="24">
                  <c:v>234.131911</c:v>
                </c:pt>
                <c:pt idx="25">
                  <c:v>234.31752900000001</c:v>
                </c:pt>
                <c:pt idx="26">
                  <c:v>233.49903499999999</c:v>
                </c:pt>
                <c:pt idx="27">
                  <c:v>233.559347</c:v>
                </c:pt>
                <c:pt idx="28">
                  <c:v>232.442194</c:v>
                </c:pt>
                <c:pt idx="29">
                  <c:v>232.38554099999999</c:v>
                </c:pt>
                <c:pt idx="30">
                  <c:v>232.39792399999999</c:v>
                </c:pt>
                <c:pt idx="31">
                  <c:v>232.35002299999999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dpf'!$E$85:$E$116</c:f>
              <c:numCache>
                <c:formatCode>General</c:formatCode>
                <c:ptCount val="32"/>
                <c:pt idx="0">
                  <c:v>120.062742</c:v>
                </c:pt>
                <c:pt idx="1">
                  <c:v>120.271973</c:v>
                </c:pt>
                <c:pt idx="2">
                  <c:v>120.2782</c:v>
                </c:pt>
                <c:pt idx="3">
                  <c:v>119.90042099999999</c:v>
                </c:pt>
                <c:pt idx="4">
                  <c:v>119.452116</c:v>
                </c:pt>
                <c:pt idx="5">
                  <c:v>119.58570400000001</c:v>
                </c:pt>
                <c:pt idx="6">
                  <c:v>118.645843</c:v>
                </c:pt>
                <c:pt idx="7">
                  <c:v>118.546385</c:v>
                </c:pt>
                <c:pt idx="8">
                  <c:v>118.371151</c:v>
                </c:pt>
                <c:pt idx="9">
                  <c:v>118.37830099999999</c:v>
                </c:pt>
                <c:pt idx="10">
                  <c:v>117.51184499999999</c:v>
                </c:pt>
                <c:pt idx="11">
                  <c:v>117.30511300000001</c:v>
                </c:pt>
                <c:pt idx="12">
                  <c:v>117.267731</c:v>
                </c:pt>
                <c:pt idx="13">
                  <c:v>116.989763</c:v>
                </c:pt>
                <c:pt idx="14">
                  <c:v>117.795536</c:v>
                </c:pt>
                <c:pt idx="15">
                  <c:v>117.637657</c:v>
                </c:pt>
                <c:pt idx="16">
                  <c:v>117.644837</c:v>
                </c:pt>
                <c:pt idx="17">
                  <c:v>117.969425</c:v>
                </c:pt>
                <c:pt idx="18">
                  <c:v>117.71572500000001</c:v>
                </c:pt>
                <c:pt idx="19">
                  <c:v>117.974757</c:v>
                </c:pt>
                <c:pt idx="20">
                  <c:v>117.94958200000001</c:v>
                </c:pt>
                <c:pt idx="21">
                  <c:v>118.094261</c:v>
                </c:pt>
                <c:pt idx="22">
                  <c:v>118.11806799999999</c:v>
                </c:pt>
                <c:pt idx="23">
                  <c:v>118.125219</c:v>
                </c:pt>
                <c:pt idx="24">
                  <c:v>118.58874400000001</c:v>
                </c:pt>
                <c:pt idx="25">
                  <c:v>118.678922</c:v>
                </c:pt>
                <c:pt idx="26">
                  <c:v>118.306819</c:v>
                </c:pt>
                <c:pt idx="27">
                  <c:v>118.30658</c:v>
                </c:pt>
                <c:pt idx="28">
                  <c:v>117.74705</c:v>
                </c:pt>
                <c:pt idx="29">
                  <c:v>117.719542</c:v>
                </c:pt>
                <c:pt idx="30">
                  <c:v>117.726697</c:v>
                </c:pt>
                <c:pt idx="31">
                  <c:v>117.780147</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dpf'!$F$85:$F$116</c:f>
              <c:numCache>
                <c:formatCode>General</c:formatCode>
                <c:ptCount val="32"/>
                <c:pt idx="0">
                  <c:v>124.196929</c:v>
                </c:pt>
                <c:pt idx="1">
                  <c:v>124.231748</c:v>
                </c:pt>
                <c:pt idx="2">
                  <c:v>124.23860000000001</c:v>
                </c:pt>
                <c:pt idx="3">
                  <c:v>124.333544</c:v>
                </c:pt>
                <c:pt idx="4">
                  <c:v>123.14445000000001</c:v>
                </c:pt>
                <c:pt idx="5">
                  <c:v>122.585914</c:v>
                </c:pt>
                <c:pt idx="6">
                  <c:v>122.540125</c:v>
                </c:pt>
                <c:pt idx="7">
                  <c:v>121.781643</c:v>
                </c:pt>
                <c:pt idx="8">
                  <c:v>121.752078</c:v>
                </c:pt>
                <c:pt idx="9">
                  <c:v>121.759395</c:v>
                </c:pt>
                <c:pt idx="10">
                  <c:v>121.364823</c:v>
                </c:pt>
                <c:pt idx="11">
                  <c:v>120.58240000000001</c:v>
                </c:pt>
                <c:pt idx="12">
                  <c:v>120.899192</c:v>
                </c:pt>
                <c:pt idx="13">
                  <c:v>120.663887</c:v>
                </c:pt>
                <c:pt idx="14">
                  <c:v>121.13835</c:v>
                </c:pt>
                <c:pt idx="15">
                  <c:v>121.11966</c:v>
                </c:pt>
                <c:pt idx="16">
                  <c:v>121.12703500000001</c:v>
                </c:pt>
                <c:pt idx="17">
                  <c:v>121.342983</c:v>
                </c:pt>
                <c:pt idx="18">
                  <c:v>121.316457</c:v>
                </c:pt>
                <c:pt idx="19">
                  <c:v>121.84474</c:v>
                </c:pt>
                <c:pt idx="20">
                  <c:v>122.01116399999999</c:v>
                </c:pt>
                <c:pt idx="21">
                  <c:v>122.00288</c:v>
                </c:pt>
                <c:pt idx="22">
                  <c:v>122.012299</c:v>
                </c:pt>
                <c:pt idx="23">
                  <c:v>122.019644</c:v>
                </c:pt>
                <c:pt idx="24">
                  <c:v>122.548779</c:v>
                </c:pt>
                <c:pt idx="25">
                  <c:v>122.608885</c:v>
                </c:pt>
                <c:pt idx="26">
                  <c:v>122.401336</c:v>
                </c:pt>
                <c:pt idx="27">
                  <c:v>122.22914299999999</c:v>
                </c:pt>
                <c:pt idx="28">
                  <c:v>121.494934</c:v>
                </c:pt>
                <c:pt idx="29">
                  <c:v>121.496279</c:v>
                </c:pt>
                <c:pt idx="30">
                  <c:v>121.50313800000001</c:v>
                </c:pt>
                <c:pt idx="31">
                  <c:v>121.26786300000001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8.4417996673696802E-2</c:v>
                </c:pt>
                <c:pt idx="1">
                  <c:v>2.7089010563044885E-2</c:v>
                </c:pt>
                <c:pt idx="2">
                  <c:v>0</c:v>
                </c:pt>
                <c:pt idx="3">
                  <c:v>8.9572399077688422E-2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0.62967945071315523</c:v>
                </c:pt>
                <c:pt idx="1">
                  <c:v>0.61117959637332053</c:v>
                </c:pt>
                <c:pt idx="2">
                  <c:v>0.64116511602013637</c:v>
                </c:pt>
                <c:pt idx="3">
                  <c:v>0.43637432050534891</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4.8452894296842725E-5</c:v>
                </c:pt>
                <c:pt idx="1">
                  <c:v>1.774620065501981E-4</c:v>
                </c:pt>
                <c:pt idx="2">
                  <c:v>4.5136266133867779E-2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8.2607425668724158E-2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1.1279964409781957E-2</c:v>
                </c:pt>
                <c:pt idx="1">
                  <c:v>4.2509988400580123E-2</c:v>
                </c:pt>
                <c:pt idx="2">
                  <c:v>0</c:v>
                </c:pt>
                <c:pt idx="3">
                  <c:v>7.4601536089556761E-2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0.18255279635233337</c:v>
                </c:pt>
                <c:pt idx="1">
                  <c:v>0.27583504062728215</c:v>
                </c:pt>
                <c:pt idx="2">
                  <c:v>0.26563786292901914</c:v>
                </c:pt>
                <c:pt idx="3">
                  <c:v>0.27391245309462836</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3.552488004552776E-3</c:v>
                </c:pt>
                <c:pt idx="1">
                  <c:v>4.1165172230762367E-2</c:v>
                </c:pt>
                <c:pt idx="2">
                  <c:v>4.7291833451483613E-2</c:v>
                </c:pt>
                <c:pt idx="3">
                  <c:v>8.2562793922069166E-2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5.494756480198754E-3</c:v>
                </c:pt>
                <c:pt idx="1">
                  <c:v>1.7268631478349554E-3</c:v>
                </c:pt>
                <c:pt idx="2">
                  <c:v>2.6984571868892706E-4</c:v>
                </c:pt>
                <c:pt idx="3">
                  <c:v>1.3554142564355708E-3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3.6666880326008378E-4</c:v>
                </c:pt>
                <c:pt idx="1">
                  <c:v>3.1686665062471248E-4</c:v>
                </c:pt>
                <c:pt idx="2">
                  <c:v>4.9907574680413695E-4</c:v>
                </c:pt>
                <c:pt idx="3">
                  <c:v>4.1621083054272673E-2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3 202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3 202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32025\Bilten%20032025%20baza.xlsx" TargetMode="External"/><Relationship Id="rId1" Type="http://schemas.openxmlformats.org/officeDocument/2006/relationships/externalLinkPath" Target="Bilten%2003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45716</v>
          </cell>
        </row>
        <row r="6">
          <cell r="C6">
            <v>26926</v>
          </cell>
          <cell r="D6">
            <v>82535</v>
          </cell>
          <cell r="E6">
            <v>140797</v>
          </cell>
          <cell r="F6">
            <v>12225</v>
          </cell>
          <cell r="G6">
            <v>235557</v>
          </cell>
          <cell r="H6">
            <v>262483</v>
          </cell>
        </row>
        <row r="7">
          <cell r="C7">
            <v>31606</v>
          </cell>
          <cell r="D7">
            <v>89508</v>
          </cell>
          <cell r="E7">
            <v>148373</v>
          </cell>
          <cell r="F7">
            <v>12645</v>
          </cell>
          <cell r="G7">
            <v>250526</v>
          </cell>
          <cell r="H7">
            <v>282132</v>
          </cell>
        </row>
        <row r="8">
          <cell r="C8">
            <v>3002</v>
          </cell>
          <cell r="D8">
            <v>28979</v>
          </cell>
          <cell r="E8">
            <v>32331</v>
          </cell>
          <cell r="F8">
            <v>4855</v>
          </cell>
          <cell r="G8">
            <v>66165</v>
          </cell>
          <cell r="H8">
            <v>69167</v>
          </cell>
        </row>
        <row r="9">
          <cell r="C9">
            <v>61534</v>
          </cell>
          <cell r="D9">
            <v>201022</v>
          </cell>
          <cell r="E9">
            <v>321501</v>
          </cell>
          <cell r="F9">
            <v>29725</v>
          </cell>
          <cell r="G9">
            <v>552248</v>
          </cell>
          <cell r="H9">
            <v>613782</v>
          </cell>
        </row>
        <row r="10">
          <cell r="B10">
            <v>45747</v>
          </cell>
        </row>
        <row r="11">
          <cell r="C11">
            <v>26914</v>
          </cell>
          <cell r="D11">
            <v>82643</v>
          </cell>
          <cell r="E11">
            <v>141089</v>
          </cell>
          <cell r="F11">
            <v>12208</v>
          </cell>
          <cell r="G11">
            <v>235940</v>
          </cell>
          <cell r="H11">
            <v>262854</v>
          </cell>
        </row>
        <row r="12">
          <cell r="C12">
            <v>31586</v>
          </cell>
          <cell r="D12">
            <v>89753</v>
          </cell>
          <cell r="E12">
            <v>148655</v>
          </cell>
          <cell r="F12">
            <v>12579</v>
          </cell>
          <cell r="G12">
            <v>250987</v>
          </cell>
          <cell r="H12">
            <v>282573</v>
          </cell>
        </row>
        <row r="13">
          <cell r="C13">
            <v>3011</v>
          </cell>
          <cell r="D13">
            <v>29051</v>
          </cell>
          <cell r="E13">
            <v>32690</v>
          </cell>
          <cell r="F13">
            <v>4834</v>
          </cell>
          <cell r="G13">
            <v>66575</v>
          </cell>
          <cell r="H13">
            <v>69586</v>
          </cell>
        </row>
        <row r="14">
          <cell r="C14">
            <v>61511</v>
          </cell>
          <cell r="D14">
            <v>201447</v>
          </cell>
          <cell r="E14">
            <v>322434</v>
          </cell>
          <cell r="F14">
            <v>29621</v>
          </cell>
          <cell r="G14">
            <v>553502</v>
          </cell>
          <cell r="H14">
            <v>615013</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0.10239144163680218</v>
          </cell>
          <cell r="D34">
            <v>0.31440647659917675</v>
          </cell>
          <cell r="E34">
            <v>0.53675804819405448</v>
          </cell>
          <cell r="F34">
            <v>4.6444033569966597E-2</v>
          </cell>
        </row>
        <row r="35">
          <cell r="B35" t="str">
            <v>КБПз</v>
          </cell>
          <cell r="C35">
            <v>0.11177996482324921</v>
          </cell>
          <cell r="D35">
            <v>0.31762765727794234</v>
          </cell>
          <cell r="E35">
            <v>0.5260764475020614</v>
          </cell>
          <cell r="F35">
            <v>4.4515930396747033E-2</v>
          </cell>
        </row>
        <row r="36">
          <cell r="B36" t="str">
            <v>ТИГЛАВз</v>
          </cell>
          <cell r="C36">
            <v>4.3270198028339035E-2</v>
          </cell>
          <cell r="D36">
            <v>0.41748340183370219</v>
          </cell>
          <cell r="E36">
            <v>0.46977840370189405</v>
          </cell>
          <cell r="F36">
            <v>6.946799643606473E-2</v>
          </cell>
        </row>
        <row r="37">
          <cell r="B37" t="str">
            <v>Вкупно</v>
          </cell>
          <cell r="C37">
            <v>0.10001577202433119</v>
          </cell>
          <cell r="D37">
            <v>0.32754917375730269</v>
          </cell>
          <cell r="E37">
            <v>0.52427184466019416</v>
          </cell>
          <cell r="F37">
            <v>4.8163209558171938E-2</v>
          </cell>
        </row>
        <row r="43">
          <cell r="C43" t="str">
            <v>САВАз</v>
          </cell>
          <cell r="D43" t="str">
            <v>КБПз</v>
          </cell>
          <cell r="E43" t="str">
            <v>ТРИГЛАВз</v>
          </cell>
        </row>
        <row r="44">
          <cell r="B44">
            <v>45716</v>
          </cell>
          <cell r="C44">
            <v>72443.705945780908</v>
          </cell>
          <cell r="D44">
            <v>81422.821381051646</v>
          </cell>
          <cell r="E44">
            <v>13423.629936614796</v>
          </cell>
          <cell r="F44">
            <v>281.65824199999997</v>
          </cell>
          <cell r="G44">
            <v>292.08150000000001</v>
          </cell>
          <cell r="H44">
            <v>129.59076200000001</v>
          </cell>
        </row>
        <row r="45">
          <cell r="B45">
            <v>45726</v>
          </cell>
          <cell r="C45">
            <v>71396.464106192303</v>
          </cell>
          <cell r="D45">
            <v>79988.216013302153</v>
          </cell>
          <cell r="E45">
            <v>13203.652409833659</v>
          </cell>
          <cell r="F45">
            <v>276.54892599999999</v>
          </cell>
          <cell r="G45">
            <v>285.95029399999999</v>
          </cell>
          <cell r="H45">
            <v>126.81257600000001</v>
          </cell>
        </row>
        <row r="46">
          <cell r="B46">
            <v>45736</v>
          </cell>
          <cell r="C46">
            <v>71926.256181478748</v>
          </cell>
          <cell r="D46">
            <v>80712.884798141968</v>
          </cell>
          <cell r="E46">
            <v>13326.09145152081</v>
          </cell>
          <cell r="F46">
            <v>277.69061699999997</v>
          </cell>
          <cell r="G46">
            <v>287.43868600000002</v>
          </cell>
          <cell r="H46">
            <v>127.316906</v>
          </cell>
        </row>
        <row r="47">
          <cell r="B47">
            <v>45747</v>
          </cell>
          <cell r="C47">
            <v>71720.380533480784</v>
          </cell>
          <cell r="D47">
            <v>80483.878806943467</v>
          </cell>
          <cell r="E47">
            <v>13316.721025027424</v>
          </cell>
          <cell r="F47">
            <v>276.74943400000001</v>
          </cell>
          <cell r="G47">
            <v>286.47686199999998</v>
          </cell>
          <cell r="H47">
            <v>127.140227</v>
          </cell>
        </row>
        <row r="75">
          <cell r="C75" t="str">
            <v>САВАз</v>
          </cell>
          <cell r="D75" t="str">
            <v>КБПз</v>
          </cell>
          <cell r="E75" t="str">
            <v>ТРИГЛАВз</v>
          </cell>
        </row>
        <row r="76">
          <cell r="B76">
            <v>45716</v>
          </cell>
          <cell r="C76">
            <v>281.65824199999997</v>
          </cell>
          <cell r="D76">
            <v>292.08150000000001</v>
          </cell>
          <cell r="E76">
            <v>129.59076200000001</v>
          </cell>
        </row>
        <row r="77">
          <cell r="B77">
            <v>45717</v>
          </cell>
          <cell r="C77">
            <v>282.08822300000003</v>
          </cell>
          <cell r="D77">
            <v>292.59319199999999</v>
          </cell>
          <cell r="E77">
            <v>129.82440500000001</v>
          </cell>
        </row>
        <row r="78">
          <cell r="B78">
            <v>45718</v>
          </cell>
          <cell r="C78">
            <v>282.10786400000001</v>
          </cell>
          <cell r="D78">
            <v>292.612188</v>
          </cell>
          <cell r="E78">
            <v>129.83424099999999</v>
          </cell>
        </row>
        <row r="79">
          <cell r="B79">
            <v>45719</v>
          </cell>
          <cell r="C79">
            <v>281.74526200000003</v>
          </cell>
          <cell r="D79">
            <v>291.91563500000001</v>
          </cell>
          <cell r="E79">
            <v>129.42157499999999</v>
          </cell>
        </row>
        <row r="80">
          <cell r="B80">
            <v>45720</v>
          </cell>
          <cell r="C80">
            <v>280.32791800000001</v>
          </cell>
          <cell r="D80">
            <v>290.64062699999999</v>
          </cell>
          <cell r="E80">
            <v>128.916158</v>
          </cell>
        </row>
        <row r="81">
          <cell r="B81">
            <v>45721</v>
          </cell>
          <cell r="C81">
            <v>280.68744800000002</v>
          </cell>
          <cell r="D81">
            <v>291.07237600000002</v>
          </cell>
          <cell r="E81">
            <v>129.084926</v>
          </cell>
        </row>
        <row r="82">
          <cell r="B82">
            <v>45722</v>
          </cell>
          <cell r="C82">
            <v>279.17462699999999</v>
          </cell>
          <cell r="D82">
            <v>288.916651</v>
          </cell>
          <cell r="E82">
            <v>128.064077</v>
          </cell>
        </row>
        <row r="83">
          <cell r="B83">
            <v>45723</v>
          </cell>
          <cell r="C83">
            <v>278.56197600000002</v>
          </cell>
          <cell r="D83">
            <v>288.44196599999998</v>
          </cell>
          <cell r="E83">
            <v>127.949123</v>
          </cell>
        </row>
        <row r="84">
          <cell r="B84">
            <v>45724</v>
          </cell>
          <cell r="C84">
            <v>278.19483500000001</v>
          </cell>
          <cell r="D84">
            <v>287.99985199999998</v>
          </cell>
          <cell r="E84">
            <v>127.757599</v>
          </cell>
        </row>
        <row r="85">
          <cell r="B85">
            <v>45725</v>
          </cell>
          <cell r="C85">
            <v>278.21507800000001</v>
          </cell>
          <cell r="D85">
            <v>288.01903499999997</v>
          </cell>
          <cell r="E85">
            <v>127.76755900000001</v>
          </cell>
        </row>
        <row r="86">
          <cell r="B86">
            <v>45726</v>
          </cell>
          <cell r="C86">
            <v>276.54892599999999</v>
          </cell>
          <cell r="D86">
            <v>285.95029399999999</v>
          </cell>
          <cell r="E86">
            <v>126.81257600000001</v>
          </cell>
        </row>
        <row r="87">
          <cell r="B87">
            <v>45727</v>
          </cell>
          <cell r="C87">
            <v>276.03093100000001</v>
          </cell>
          <cell r="D87">
            <v>285.47150499999998</v>
          </cell>
          <cell r="E87">
            <v>126.595533</v>
          </cell>
        </row>
        <row r="88">
          <cell r="B88">
            <v>45728</v>
          </cell>
          <cell r="C88">
            <v>276.01992300000001</v>
          </cell>
          <cell r="D88">
            <v>285.63790699999998</v>
          </cell>
          <cell r="E88">
            <v>126.571023</v>
          </cell>
        </row>
        <row r="89">
          <cell r="B89">
            <v>45729</v>
          </cell>
          <cell r="C89">
            <v>275.45479899999998</v>
          </cell>
          <cell r="D89">
            <v>285.01577300000002</v>
          </cell>
          <cell r="E89">
            <v>126.261208</v>
          </cell>
        </row>
        <row r="90">
          <cell r="B90">
            <v>45730</v>
          </cell>
          <cell r="C90">
            <v>277.16994799999998</v>
          </cell>
          <cell r="D90">
            <v>287.08524299999999</v>
          </cell>
          <cell r="E90">
            <v>127.16406000000001</v>
          </cell>
        </row>
        <row r="91">
          <cell r="B91">
            <v>45731</v>
          </cell>
          <cell r="C91">
            <v>276.82694199999997</v>
          </cell>
          <cell r="D91">
            <v>286.69520599999998</v>
          </cell>
          <cell r="E91">
            <v>126.98942099999999</v>
          </cell>
        </row>
        <row r="92">
          <cell r="B92">
            <v>45732</v>
          </cell>
          <cell r="C92">
            <v>276.84675600000003</v>
          </cell>
          <cell r="D92">
            <v>286.714358</v>
          </cell>
          <cell r="E92">
            <v>126.999314</v>
          </cell>
        </row>
        <row r="93">
          <cell r="B93">
            <v>45733</v>
          </cell>
          <cell r="C93">
            <v>277.66912400000001</v>
          </cell>
          <cell r="D93">
            <v>287.47940699999998</v>
          </cell>
          <cell r="E93">
            <v>127.375238</v>
          </cell>
        </row>
        <row r="94">
          <cell r="B94">
            <v>45734</v>
          </cell>
          <cell r="C94">
            <v>277.22050000000002</v>
          </cell>
          <cell r="D94">
            <v>286.82822599999997</v>
          </cell>
          <cell r="E94">
            <v>127.082168</v>
          </cell>
        </row>
        <row r="95">
          <cell r="B95">
            <v>45735</v>
          </cell>
          <cell r="C95">
            <v>277.86701900000003</v>
          </cell>
          <cell r="D95">
            <v>287.60305399999999</v>
          </cell>
          <cell r="E95">
            <v>127.36635</v>
          </cell>
        </row>
        <row r="96">
          <cell r="B96">
            <v>45736</v>
          </cell>
          <cell r="C96">
            <v>277.69061699999997</v>
          </cell>
          <cell r="D96">
            <v>287.43868600000002</v>
          </cell>
          <cell r="E96">
            <v>127.316906</v>
          </cell>
        </row>
        <row r="97">
          <cell r="B97">
            <v>45737</v>
          </cell>
          <cell r="C97">
            <v>277.92775399999999</v>
          </cell>
          <cell r="D97">
            <v>287.63198199999999</v>
          </cell>
          <cell r="E97">
            <v>127.466506</v>
          </cell>
        </row>
        <row r="98">
          <cell r="B98">
            <v>45738</v>
          </cell>
          <cell r="C98">
            <v>277.98456299999998</v>
          </cell>
          <cell r="D98">
            <v>287.691442</v>
          </cell>
          <cell r="E98">
            <v>127.494989</v>
          </cell>
        </row>
        <row r="99">
          <cell r="B99">
            <v>45739</v>
          </cell>
          <cell r="C99">
            <v>278.00431099999997</v>
          </cell>
          <cell r="D99">
            <v>287.71068700000001</v>
          </cell>
          <cell r="E99">
            <v>127.50485999999999</v>
          </cell>
        </row>
        <row r="100">
          <cell r="B100">
            <v>45740</v>
          </cell>
          <cell r="C100">
            <v>278.92971399999999</v>
          </cell>
          <cell r="D100">
            <v>288.74899299999998</v>
          </cell>
          <cell r="E100">
            <v>128.02660299999999</v>
          </cell>
        </row>
        <row r="101">
          <cell r="B101">
            <v>45741</v>
          </cell>
          <cell r="C101">
            <v>279.23022200000003</v>
          </cell>
          <cell r="D101">
            <v>288.97406000000001</v>
          </cell>
          <cell r="E101">
            <v>128.133351</v>
          </cell>
        </row>
        <row r="102">
          <cell r="B102">
            <v>45742</v>
          </cell>
          <cell r="C102">
            <v>278.39120600000001</v>
          </cell>
          <cell r="D102">
            <v>287.96529099999998</v>
          </cell>
          <cell r="E102">
            <v>127.72395</v>
          </cell>
        </row>
        <row r="103">
          <cell r="B103">
            <v>45743</v>
          </cell>
          <cell r="C103">
            <v>278.33049499999998</v>
          </cell>
          <cell r="D103">
            <v>287.99987700000003</v>
          </cell>
          <cell r="E103">
            <v>127.724127</v>
          </cell>
        </row>
        <row r="104">
          <cell r="B104">
            <v>45744</v>
          </cell>
          <cell r="C104">
            <v>276.919511</v>
          </cell>
          <cell r="D104">
            <v>286.59227800000002</v>
          </cell>
          <cell r="E104">
            <v>127.10483600000001</v>
          </cell>
        </row>
        <row r="105">
          <cell r="B105">
            <v>45745</v>
          </cell>
          <cell r="C105">
            <v>276.86438199999998</v>
          </cell>
          <cell r="D105">
            <v>286.52528799999999</v>
          </cell>
          <cell r="E105">
            <v>127.076206</v>
          </cell>
        </row>
        <row r="106">
          <cell r="B106">
            <v>45746</v>
          </cell>
          <cell r="C106">
            <v>276.88411400000001</v>
          </cell>
          <cell r="D106">
            <v>286.54439300000001</v>
          </cell>
          <cell r="E106">
            <v>127.086078</v>
          </cell>
        </row>
        <row r="107">
          <cell r="B107">
            <v>45747</v>
          </cell>
          <cell r="C107">
            <v>276.74943400000001</v>
          </cell>
          <cell r="D107">
            <v>286.47686199999998</v>
          </cell>
          <cell r="E107">
            <v>127.140227</v>
          </cell>
        </row>
      </sheetData>
      <sheetData sheetId="1">
        <row r="2">
          <cell r="H2">
            <v>45747</v>
          </cell>
        </row>
        <row r="6">
          <cell r="C6">
            <v>50569887982.390007</v>
          </cell>
          <cell r="D6">
            <v>0.70477549338294887</v>
          </cell>
          <cell r="E6">
            <v>54266987515.199997</v>
          </cell>
          <cell r="F6">
            <v>0.67393334181016618</v>
          </cell>
          <cell r="G6">
            <v>9393201213.6499996</v>
          </cell>
          <cell r="H6">
            <v>0.70495826296870623</v>
          </cell>
        </row>
        <row r="7">
          <cell r="C7">
            <v>1819642033.73</v>
          </cell>
          <cell r="D7">
            <v>2.5359738043101817E-2</v>
          </cell>
          <cell r="E7">
            <v>1189421723.7</v>
          </cell>
          <cell r="F7">
            <v>1.4771244798695087E-2</v>
          </cell>
          <cell r="G7">
            <v>0</v>
          </cell>
          <cell r="H7">
            <v>0</v>
          </cell>
        </row>
        <row r="8">
          <cell r="C8">
            <v>48749396060.25</v>
          </cell>
          <cell r="D8">
            <v>0.67940391073137785</v>
          </cell>
          <cell r="E8">
            <v>52714683330.709999</v>
          </cell>
          <cell r="F8">
            <v>0.65465551574203917</v>
          </cell>
          <cell r="G8">
            <v>8988473645.3299999</v>
          </cell>
          <cell r="H8">
            <v>0.67458352308516145</v>
          </cell>
        </row>
        <row r="9">
          <cell r="C9">
            <v>849888.41</v>
          </cell>
          <cell r="D9">
            <v>1.1844608469110777E-5</v>
          </cell>
          <cell r="E9">
            <v>362882460.79000002</v>
          </cell>
          <cell r="F9">
            <v>4.5065812694320148E-3</v>
          </cell>
          <cell r="G9">
            <v>404727568.31999999</v>
          </cell>
          <cell r="H9">
            <v>3.0374739883544749E-2</v>
          </cell>
        </row>
        <row r="10">
          <cell r="C10">
            <v>0</v>
          </cell>
          <cell r="D10">
            <v>0</v>
          </cell>
          <cell r="E10">
            <v>0</v>
          </cell>
          <cell r="F10">
            <v>0</v>
          </cell>
          <cell r="G10">
            <v>0</v>
          </cell>
          <cell r="H10">
            <v>0</v>
          </cell>
        </row>
        <row r="11">
          <cell r="C11">
            <v>19992802281.869999</v>
          </cell>
          <cell r="D11">
            <v>0.27863295044710001</v>
          </cell>
          <cell r="E11">
            <v>23894703990.91</v>
          </cell>
          <cell r="F11">
            <v>0.29674464070164525</v>
          </cell>
          <cell r="G11">
            <v>3702041429.7199998</v>
          </cell>
          <cell r="H11">
            <v>0.27783762280543012</v>
          </cell>
        </row>
        <row r="12">
          <cell r="C12">
            <v>5207597588.0299997</v>
          </cell>
          <cell r="D12">
            <v>7.2576533306179553E-2</v>
          </cell>
          <cell r="E12">
            <v>0</v>
          </cell>
          <cell r="F12">
            <v>0</v>
          </cell>
          <cell r="G12">
            <v>0</v>
          </cell>
          <cell r="H12">
            <v>0</v>
          </cell>
        </row>
        <row r="13">
          <cell r="C13">
            <v>675196641.02999997</v>
          </cell>
          <cell r="D13">
            <v>9.4099881332174954E-3</v>
          </cell>
          <cell r="E13">
            <v>949034607.71000004</v>
          </cell>
          <cell r="F13">
            <v>1.1785914309106518E-2</v>
          </cell>
          <cell r="G13">
            <v>0</v>
          </cell>
          <cell r="H13">
            <v>0</v>
          </cell>
        </row>
        <row r="14">
          <cell r="C14">
            <v>14110008052.809999</v>
          </cell>
          <cell r="D14">
            <v>0.19664642900770299</v>
          </cell>
          <cell r="E14">
            <v>22945669383.200001</v>
          </cell>
          <cell r="F14">
            <v>0.28495872639253872</v>
          </cell>
          <cell r="G14">
            <v>3702041429.7199998</v>
          </cell>
          <cell r="H14">
            <v>0.27783762280543012</v>
          </cell>
        </row>
        <row r="15">
          <cell r="C15">
            <v>0</v>
          </cell>
          <cell r="D15">
            <v>0</v>
          </cell>
          <cell r="E15">
            <v>0</v>
          </cell>
          <cell r="F15">
            <v>0</v>
          </cell>
          <cell r="G15">
            <v>0</v>
          </cell>
          <cell r="H15">
            <v>0</v>
          </cell>
        </row>
        <row r="16">
          <cell r="C16">
            <v>70562690264.26001</v>
          </cell>
          <cell r="D16">
            <v>0.98340844383004888</v>
          </cell>
          <cell r="E16">
            <v>78161691506.110001</v>
          </cell>
          <cell r="F16">
            <v>0.97067798251181148</v>
          </cell>
          <cell r="G16">
            <v>13095242643.369999</v>
          </cell>
          <cell r="H16">
            <v>0.98279588577413624</v>
          </cell>
        </row>
        <row r="17">
          <cell r="C17">
            <v>356898879.20999998</v>
          </cell>
          <cell r="D17">
            <v>4.9739794513810462E-3</v>
          </cell>
          <cell r="E17">
            <v>1672143118.55</v>
          </cell>
          <cell r="F17">
            <v>2.0766087293009029E-2</v>
          </cell>
          <cell r="G17">
            <v>37352967.530000001</v>
          </cell>
          <cell r="H17">
            <v>2.8033342954912723E-3</v>
          </cell>
        </row>
        <row r="18">
          <cell r="C18">
            <v>196457918.50999999</v>
          </cell>
          <cell r="D18">
            <v>2.7379678296912185E-3</v>
          </cell>
          <cell r="E18">
            <v>4171726.05</v>
          </cell>
          <cell r="F18">
            <v>5.180802190660653E-5</v>
          </cell>
          <cell r="G18">
            <v>1118853.03</v>
          </cell>
          <cell r="H18">
            <v>8.3969742647467917E-5</v>
          </cell>
        </row>
        <row r="19">
          <cell r="C19">
            <v>637140239.76999998</v>
          </cell>
          <cell r="D19">
            <v>8.8796088888787317E-3</v>
          </cell>
          <cell r="E19">
            <v>684775575.23000002</v>
          </cell>
          <cell r="F19">
            <v>8.5041221732728416E-3</v>
          </cell>
          <cell r="G19">
            <v>190764029.44</v>
          </cell>
          <cell r="H19">
            <v>1.4316810187724828E-2</v>
          </cell>
        </row>
        <row r="20">
          <cell r="C20">
            <v>71753187301.750015</v>
          </cell>
          <cell r="D20">
            <v>0.99999999999999989</v>
          </cell>
          <cell r="E20">
            <v>80522781925.940002</v>
          </cell>
          <cell r="F20">
            <v>0.99999999999999989</v>
          </cell>
          <cell r="G20">
            <v>13324478493.370001</v>
          </cell>
          <cell r="H20">
            <v>0.99999999999999978</v>
          </cell>
        </row>
        <row r="21">
          <cell r="C21">
            <v>32806843.329999998</v>
          </cell>
          <cell r="D21">
            <v>4.572179238816874E-4</v>
          </cell>
          <cell r="E21">
            <v>38903237.369999997</v>
          </cell>
          <cell r="F21">
            <v>4.8313330016070294E-4</v>
          </cell>
          <cell r="G21">
            <v>7757418.0099999998</v>
          </cell>
          <cell r="H21">
            <v>5.8219299268334886E-4</v>
          </cell>
        </row>
        <row r="22">
          <cell r="C22">
            <v>71720380533.480804</v>
          </cell>
          <cell r="D22">
            <v>0.99954278312221523</v>
          </cell>
          <cell r="E22">
            <v>80483878806.943497</v>
          </cell>
          <cell r="F22">
            <v>0.99951686816990148</v>
          </cell>
          <cell r="G22">
            <v>13316721025.027399</v>
          </cell>
          <cell r="H22">
            <v>0.99941780322986284</v>
          </cell>
        </row>
        <row r="26">
          <cell r="D26" t="str">
            <v>САВАз</v>
          </cell>
          <cell r="F26" t="str">
            <v>КБПз</v>
          </cell>
          <cell r="H26" t="str">
            <v>ТРИГЛАВз</v>
          </cell>
        </row>
        <row r="27">
          <cell r="B27" t="str">
            <v xml:space="preserve">Акции од домашни издавачи </v>
          </cell>
          <cell r="D27">
            <v>2.5359738043101817E-2</v>
          </cell>
          <cell r="F27">
            <v>1.4771244798695087E-2</v>
          </cell>
          <cell r="H27">
            <v>0</v>
          </cell>
        </row>
        <row r="28">
          <cell r="B28" t="str">
            <v xml:space="preserve">Обврзници од домашни издавачи </v>
          </cell>
          <cell r="D28">
            <v>0.67940391073137785</v>
          </cell>
          <cell r="F28">
            <v>0.65465551574203917</v>
          </cell>
          <cell r="H28">
            <v>0.67458352308516145</v>
          </cell>
        </row>
        <row r="29">
          <cell r="B29" t="str">
            <v xml:space="preserve">Инвестициски фондови од домашни издавачи </v>
          </cell>
          <cell r="D29">
            <v>1.1844608469110777E-5</v>
          </cell>
          <cell r="F29">
            <v>4.5065812694320148E-3</v>
          </cell>
          <cell r="H29">
            <v>3.0374739883544749E-2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7.2576533306179553E-2</v>
          </cell>
          <cell r="F31">
            <v>0</v>
          </cell>
          <cell r="H31">
            <v>0</v>
          </cell>
        </row>
        <row r="32">
          <cell r="B32" t="str">
            <v xml:space="preserve">Обврзници од странски издавачи </v>
          </cell>
          <cell r="D32">
            <v>9.4099881332174954E-3</v>
          </cell>
          <cell r="F32">
            <v>1.1785914309106518E-2</v>
          </cell>
          <cell r="H32">
            <v>0</v>
          </cell>
        </row>
        <row r="33">
          <cell r="B33" t="str">
            <v>Инвестициски фондови од странски издавaчи</v>
          </cell>
          <cell r="D33">
            <v>0.19664642900770299</v>
          </cell>
          <cell r="F33">
            <v>0.28495872639253872</v>
          </cell>
          <cell r="H33">
            <v>0.27783762280543012</v>
          </cell>
        </row>
        <row r="34">
          <cell r="B34" t="str">
            <v xml:space="preserve">Краткорочни хартии од странски издавачи </v>
          </cell>
          <cell r="D34">
            <v>0</v>
          </cell>
          <cell r="F34">
            <v>0</v>
          </cell>
          <cell r="H34">
            <v>0</v>
          </cell>
        </row>
        <row r="35">
          <cell r="B35" t="str">
            <v xml:space="preserve">Депозити </v>
          </cell>
          <cell r="D35">
            <v>4.9739794513810462E-3</v>
          </cell>
          <cell r="F35">
            <v>2.0766087293009029E-2</v>
          </cell>
          <cell r="H35">
            <v>2.8033342954912723E-3</v>
          </cell>
        </row>
        <row r="36">
          <cell r="B36" t="str">
            <v xml:space="preserve">Парични средства </v>
          </cell>
          <cell r="D36">
            <v>2.7379678296912185E-3</v>
          </cell>
          <cell r="F36">
            <v>5.180802190660653E-5</v>
          </cell>
          <cell r="H36">
            <v>8.3969742647467917E-5</v>
          </cell>
        </row>
        <row r="37">
          <cell r="B37" t="str">
            <v>Побарувања</v>
          </cell>
          <cell r="D37">
            <v>8.8796088888787317E-3</v>
          </cell>
          <cell r="F37">
            <v>8.5041221732728416E-3</v>
          </cell>
          <cell r="H37">
            <v>1.4316810187724828E-2</v>
          </cell>
        </row>
      </sheetData>
      <sheetData sheetId="2">
        <row r="5">
          <cell r="B5">
            <v>45716</v>
          </cell>
        </row>
        <row r="6">
          <cell r="C6">
            <v>10611</v>
          </cell>
          <cell r="D6">
            <v>4742</v>
          </cell>
          <cell r="E6">
            <v>15353</v>
          </cell>
        </row>
        <row r="7">
          <cell r="C7">
            <v>6252</v>
          </cell>
          <cell r="D7">
            <v>11423</v>
          </cell>
          <cell r="E7">
            <v>17675</v>
          </cell>
        </row>
        <row r="8">
          <cell r="C8">
            <v>148</v>
          </cell>
          <cell r="D8">
            <v>60</v>
          </cell>
          <cell r="E8">
            <v>208</v>
          </cell>
        </row>
        <row r="9">
          <cell r="C9">
            <v>352</v>
          </cell>
          <cell r="D9">
            <v>292</v>
          </cell>
          <cell r="E9">
            <v>644</v>
          </cell>
        </row>
        <row r="10">
          <cell r="C10">
            <v>17363</v>
          </cell>
          <cell r="D10">
            <v>16517</v>
          </cell>
          <cell r="E10">
            <v>33880</v>
          </cell>
        </row>
        <row r="11">
          <cell r="B11">
            <v>45747</v>
          </cell>
        </row>
        <row r="12">
          <cell r="C12">
            <v>10729</v>
          </cell>
          <cell r="D12">
            <v>4742</v>
          </cell>
          <cell r="E12">
            <v>15471</v>
          </cell>
        </row>
        <row r="13">
          <cell r="C13">
            <v>6286</v>
          </cell>
          <cell r="D13">
            <v>11436</v>
          </cell>
          <cell r="E13">
            <v>17722</v>
          </cell>
        </row>
        <row r="14">
          <cell r="C14">
            <v>151</v>
          </cell>
          <cell r="D14">
            <v>60</v>
          </cell>
          <cell r="E14">
            <v>211</v>
          </cell>
        </row>
        <row r="15">
          <cell r="C15">
            <v>363</v>
          </cell>
          <cell r="D15">
            <v>338</v>
          </cell>
          <cell r="E15">
            <v>701</v>
          </cell>
        </row>
        <row r="16">
          <cell r="C16">
            <v>17529</v>
          </cell>
          <cell r="D16">
            <v>16576</v>
          </cell>
          <cell r="E16">
            <v>34105</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0.69349104776678949</v>
          </cell>
          <cell r="D30">
            <v>0.30650895223321051</v>
          </cell>
        </row>
        <row r="31">
          <cell r="B31" t="str">
            <v>КБПд</v>
          </cell>
          <cell r="C31">
            <v>0.35470037241846292</v>
          </cell>
          <cell r="D31">
            <v>0.64529962758153703</v>
          </cell>
        </row>
        <row r="32">
          <cell r="B32" t="str">
            <v>ТРИГЛАВд</v>
          </cell>
          <cell r="C32">
            <v>0.71563981042654023</v>
          </cell>
          <cell r="D32">
            <v>0.28436018957345971</v>
          </cell>
        </row>
        <row r="33">
          <cell r="B33" t="str">
            <v>ВФПд</v>
          </cell>
          <cell r="C33">
            <v>0.51783166904422251</v>
          </cell>
          <cell r="D33">
            <v>0.48216833095577744</v>
          </cell>
        </row>
        <row r="34">
          <cell r="B34" t="str">
            <v>Вкупно</v>
          </cell>
          <cell r="C34">
            <v>0.51397155842251874</v>
          </cell>
          <cell r="D34">
            <v>0.48602844157748132</v>
          </cell>
        </row>
        <row r="38">
          <cell r="B38">
            <v>45716</v>
          </cell>
        </row>
        <row r="39">
          <cell r="C39">
            <v>1260</v>
          </cell>
        </row>
        <row r="40">
          <cell r="C40">
            <v>2844</v>
          </cell>
        </row>
        <row r="41">
          <cell r="C41">
            <v>5</v>
          </cell>
        </row>
        <row r="42">
          <cell r="C42">
            <v>142</v>
          </cell>
        </row>
        <row r="43">
          <cell r="C43">
            <v>4251</v>
          </cell>
        </row>
        <row r="44">
          <cell r="B44">
            <v>45747</v>
          </cell>
        </row>
        <row r="45">
          <cell r="C45">
            <v>1261</v>
          </cell>
        </row>
        <row r="46">
          <cell r="C46">
            <v>2846</v>
          </cell>
        </row>
        <row r="47">
          <cell r="C47">
            <v>5</v>
          </cell>
        </row>
        <row r="48">
          <cell r="C48">
            <v>149</v>
          </cell>
        </row>
        <row r="49">
          <cell r="C49">
            <v>4261</v>
          </cell>
        </row>
        <row r="54">
          <cell r="C54" t="str">
            <v>САВАд</v>
          </cell>
          <cell r="D54" t="str">
            <v>КБПд</v>
          </cell>
          <cell r="E54" t="str">
            <v>ТРИГЛАВд</v>
          </cell>
          <cell r="F54" t="str">
            <v>ВФПд</v>
          </cell>
        </row>
        <row r="55">
          <cell r="B55">
            <v>45716</v>
          </cell>
          <cell r="C55">
            <v>2160.5787269389693</v>
          </cell>
          <cell r="D55">
            <v>2101.9632180329463</v>
          </cell>
          <cell r="E55">
            <v>20.954533855755002</v>
          </cell>
          <cell r="F55">
            <v>186.174651114542</v>
          </cell>
          <cell r="G55">
            <v>247.633262</v>
          </cell>
          <cell r="H55">
            <v>237.07368099999999</v>
          </cell>
          <cell r="I55">
            <v>120.062742</v>
          </cell>
          <cell r="J55">
            <v>124.196929</v>
          </cell>
        </row>
        <row r="56">
          <cell r="B56">
            <v>45726</v>
          </cell>
          <cell r="C56">
            <v>2128.8436210416512</v>
          </cell>
          <cell r="D56">
            <v>2058.1027881061182</v>
          </cell>
          <cell r="E56">
            <v>20.748756870359998</v>
          </cell>
          <cell r="F56">
            <v>183.89434293598802</v>
          </cell>
          <cell r="G56">
            <v>243.41088199999999</v>
          </cell>
          <cell r="H56">
            <v>231.79619299999999</v>
          </cell>
          <cell r="I56">
            <v>117.51184499999999</v>
          </cell>
          <cell r="J56">
            <v>121.364823</v>
          </cell>
        </row>
        <row r="57">
          <cell r="B57">
            <v>45736</v>
          </cell>
          <cell r="C57">
            <v>2142.1425644085339</v>
          </cell>
          <cell r="D57">
            <v>2079.968581993724</v>
          </cell>
          <cell r="E57">
            <v>20.87026574007</v>
          </cell>
          <cell r="F57">
            <v>185.12522066337002</v>
          </cell>
          <cell r="G57">
            <v>244.26290700000001</v>
          </cell>
          <cell r="H57">
            <v>233.12862699999999</v>
          </cell>
          <cell r="I57">
            <v>117.94958200000001</v>
          </cell>
          <cell r="J57">
            <v>122.01116399999999</v>
          </cell>
        </row>
        <row r="58">
          <cell r="B58">
            <v>45747</v>
          </cell>
          <cell r="C58">
            <v>2139.3599797513639</v>
          </cell>
          <cell r="D58">
            <v>2070.2758281795373</v>
          </cell>
          <cell r="E58">
            <v>20.918287867274998</v>
          </cell>
          <cell r="F58">
            <v>193.402060591956</v>
          </cell>
          <cell r="G58">
            <v>243.276704</v>
          </cell>
          <cell r="H58">
            <v>232.35002299999999</v>
          </cell>
          <cell r="I58">
            <v>117.780147</v>
          </cell>
          <cell r="J58">
            <v>121.26786300000001</v>
          </cell>
        </row>
        <row r="84">
          <cell r="C84" t="str">
            <v>САВАд</v>
          </cell>
          <cell r="D84" t="str">
            <v>КБПд</v>
          </cell>
          <cell r="E84" t="str">
            <v>ТРИГЛАВд</v>
          </cell>
          <cell r="F84" t="str">
            <v>ВФПд</v>
          </cell>
        </row>
        <row r="85">
          <cell r="B85">
            <v>45716</v>
          </cell>
          <cell r="C85">
            <v>247.633262</v>
          </cell>
          <cell r="D85">
            <v>237.07368099999999</v>
          </cell>
          <cell r="E85">
            <v>120.062742</v>
          </cell>
          <cell r="F85">
            <v>124.196929</v>
          </cell>
        </row>
        <row r="86">
          <cell r="B86">
            <v>45717</v>
          </cell>
          <cell r="C86">
            <v>247.98574500000001</v>
          </cell>
          <cell r="D86">
            <v>237.48371499999999</v>
          </cell>
          <cell r="E86">
            <v>120.271973</v>
          </cell>
          <cell r="F86">
            <v>124.231748</v>
          </cell>
        </row>
        <row r="87">
          <cell r="B87">
            <v>45718</v>
          </cell>
          <cell r="C87">
            <v>247.99933999999999</v>
          </cell>
          <cell r="D87">
            <v>237.49535399999999</v>
          </cell>
          <cell r="E87">
            <v>120.2782</v>
          </cell>
          <cell r="F87">
            <v>124.23860000000001</v>
          </cell>
        </row>
        <row r="88">
          <cell r="B88">
            <v>45719</v>
          </cell>
          <cell r="C88">
            <v>247.73473999999999</v>
          </cell>
          <cell r="D88">
            <v>236.84108699999999</v>
          </cell>
          <cell r="E88">
            <v>119.90042099999999</v>
          </cell>
          <cell r="F88">
            <v>124.333544</v>
          </cell>
        </row>
        <row r="89">
          <cell r="B89">
            <v>45720</v>
          </cell>
          <cell r="C89">
            <v>246.44383400000001</v>
          </cell>
          <cell r="D89">
            <v>235.812174</v>
          </cell>
          <cell r="E89">
            <v>119.452116</v>
          </cell>
          <cell r="F89">
            <v>123.14445000000001</v>
          </cell>
        </row>
        <row r="90">
          <cell r="B90">
            <v>45721</v>
          </cell>
          <cell r="C90">
            <v>246.74510900000001</v>
          </cell>
          <cell r="D90">
            <v>236.01593199999999</v>
          </cell>
          <cell r="E90">
            <v>119.58570400000001</v>
          </cell>
          <cell r="F90">
            <v>122.585914</v>
          </cell>
        </row>
        <row r="91">
          <cell r="B91">
            <v>45722</v>
          </cell>
          <cell r="C91">
            <v>245.617839</v>
          </cell>
          <cell r="D91">
            <v>234.26659699999999</v>
          </cell>
          <cell r="E91">
            <v>118.645843</v>
          </cell>
          <cell r="F91">
            <v>122.540125</v>
          </cell>
        </row>
        <row r="92">
          <cell r="B92">
            <v>45723</v>
          </cell>
          <cell r="C92">
            <v>245.00130100000001</v>
          </cell>
          <cell r="D92">
            <v>233.82671099999999</v>
          </cell>
          <cell r="E92">
            <v>118.546385</v>
          </cell>
          <cell r="F92">
            <v>121.781643</v>
          </cell>
        </row>
        <row r="93">
          <cell r="B93">
            <v>45724</v>
          </cell>
          <cell r="C93">
            <v>244.70004700000001</v>
          </cell>
          <cell r="D93">
            <v>233.46483799999999</v>
          </cell>
          <cell r="E93">
            <v>118.371151</v>
          </cell>
          <cell r="F93">
            <v>121.752078</v>
          </cell>
        </row>
        <row r="94">
          <cell r="B94">
            <v>45725</v>
          </cell>
          <cell r="C94">
            <v>244.71412799999999</v>
          </cell>
          <cell r="D94">
            <v>233.47727</v>
          </cell>
          <cell r="E94">
            <v>118.37830099999999</v>
          </cell>
          <cell r="F94">
            <v>121.759395</v>
          </cell>
        </row>
        <row r="95">
          <cell r="B95">
            <v>45726</v>
          </cell>
          <cell r="C95">
            <v>243.41088199999999</v>
          </cell>
          <cell r="D95">
            <v>231.79619299999999</v>
          </cell>
          <cell r="E95">
            <v>117.51184499999999</v>
          </cell>
          <cell r="F95">
            <v>121.364823</v>
          </cell>
        </row>
        <row r="96">
          <cell r="B96">
            <v>45727</v>
          </cell>
          <cell r="C96">
            <v>242.93035399999999</v>
          </cell>
          <cell r="D96">
            <v>231.383453</v>
          </cell>
          <cell r="E96">
            <v>117.30511300000001</v>
          </cell>
          <cell r="F96">
            <v>120.58240000000001</v>
          </cell>
        </row>
        <row r="97">
          <cell r="B97">
            <v>45728</v>
          </cell>
          <cell r="C97">
            <v>242.97753700000001</v>
          </cell>
          <cell r="D97">
            <v>231.61604199999999</v>
          </cell>
          <cell r="E97">
            <v>117.267731</v>
          </cell>
          <cell r="F97">
            <v>120.899192</v>
          </cell>
        </row>
        <row r="98">
          <cell r="B98">
            <v>45729</v>
          </cell>
          <cell r="C98">
            <v>242.39993000000001</v>
          </cell>
          <cell r="D98">
            <v>231.03105400000001</v>
          </cell>
          <cell r="E98">
            <v>116.989763</v>
          </cell>
          <cell r="F98">
            <v>120.663887</v>
          </cell>
        </row>
        <row r="99">
          <cell r="B99">
            <v>45730</v>
          </cell>
          <cell r="C99">
            <v>243.79942500000001</v>
          </cell>
          <cell r="D99">
            <v>232.77829800000001</v>
          </cell>
          <cell r="E99">
            <v>117.795536</v>
          </cell>
          <cell r="F99">
            <v>121.13835</v>
          </cell>
        </row>
        <row r="100">
          <cell r="B100">
            <v>45731</v>
          </cell>
          <cell r="C100">
            <v>243.52384000000001</v>
          </cell>
          <cell r="D100">
            <v>232.459103</v>
          </cell>
          <cell r="E100">
            <v>117.637657</v>
          </cell>
          <cell r="F100">
            <v>121.11966</v>
          </cell>
        </row>
        <row r="101">
          <cell r="B101">
            <v>45732</v>
          </cell>
          <cell r="C101">
            <v>243.53758300000001</v>
          </cell>
          <cell r="D101">
            <v>232.47138200000001</v>
          </cell>
          <cell r="E101">
            <v>117.644837</v>
          </cell>
          <cell r="F101">
            <v>121.12703500000001</v>
          </cell>
        </row>
        <row r="102">
          <cell r="B102">
            <v>45733</v>
          </cell>
          <cell r="C102">
            <v>244.205128</v>
          </cell>
          <cell r="D102">
            <v>233.103588</v>
          </cell>
          <cell r="E102">
            <v>117.969425</v>
          </cell>
          <cell r="F102">
            <v>121.342983</v>
          </cell>
        </row>
        <row r="103">
          <cell r="B103">
            <v>45734</v>
          </cell>
          <cell r="C103">
            <v>243.90664100000001</v>
          </cell>
          <cell r="D103">
            <v>232.59778399999999</v>
          </cell>
          <cell r="E103">
            <v>117.71572500000001</v>
          </cell>
          <cell r="F103">
            <v>121.316457</v>
          </cell>
        </row>
        <row r="104">
          <cell r="B104">
            <v>45735</v>
          </cell>
          <cell r="C104">
            <v>244.418306</v>
          </cell>
          <cell r="D104">
            <v>233.18637100000001</v>
          </cell>
          <cell r="E104">
            <v>117.974757</v>
          </cell>
          <cell r="F104">
            <v>121.84474</v>
          </cell>
        </row>
        <row r="105">
          <cell r="B105">
            <v>45736</v>
          </cell>
          <cell r="C105">
            <v>244.26290700000001</v>
          </cell>
          <cell r="D105">
            <v>233.12862699999999</v>
          </cell>
          <cell r="E105">
            <v>117.94958200000001</v>
          </cell>
          <cell r="F105">
            <v>122.01116399999999</v>
          </cell>
        </row>
        <row r="106">
          <cell r="B106">
            <v>45737</v>
          </cell>
          <cell r="C106">
            <v>244.43487200000001</v>
          </cell>
          <cell r="D106">
            <v>233.282804</v>
          </cell>
          <cell r="E106">
            <v>118.094261</v>
          </cell>
          <cell r="F106">
            <v>122.00288</v>
          </cell>
        </row>
        <row r="107">
          <cell r="B107">
            <v>45738</v>
          </cell>
          <cell r="C107">
            <v>244.47817599999999</v>
          </cell>
          <cell r="D107">
            <v>233.32779199999999</v>
          </cell>
          <cell r="E107">
            <v>118.11806799999999</v>
          </cell>
          <cell r="F107">
            <v>122.012299</v>
          </cell>
        </row>
        <row r="108">
          <cell r="B108">
            <v>45739</v>
          </cell>
          <cell r="C108">
            <v>244.491837</v>
          </cell>
          <cell r="D108">
            <v>233.34017800000001</v>
          </cell>
          <cell r="E108">
            <v>118.125219</v>
          </cell>
          <cell r="F108">
            <v>122.019644</v>
          </cell>
        </row>
        <row r="109">
          <cell r="B109">
            <v>45740</v>
          </cell>
          <cell r="C109">
            <v>245.266685</v>
          </cell>
          <cell r="D109">
            <v>234.131911</v>
          </cell>
          <cell r="E109">
            <v>118.58874400000001</v>
          </cell>
          <cell r="F109">
            <v>122.548779</v>
          </cell>
        </row>
        <row r="110">
          <cell r="B110">
            <v>45741</v>
          </cell>
          <cell r="C110">
            <v>245.579183</v>
          </cell>
          <cell r="D110">
            <v>234.31752900000001</v>
          </cell>
          <cell r="E110">
            <v>118.678922</v>
          </cell>
          <cell r="F110">
            <v>122.608885</v>
          </cell>
        </row>
        <row r="111">
          <cell r="B111">
            <v>45742</v>
          </cell>
          <cell r="C111">
            <v>244.865726</v>
          </cell>
          <cell r="D111">
            <v>233.49903499999999</v>
          </cell>
          <cell r="E111">
            <v>118.306819</v>
          </cell>
          <cell r="F111">
            <v>122.401336</v>
          </cell>
        </row>
        <row r="112">
          <cell r="B112">
            <v>45743</v>
          </cell>
          <cell r="C112">
            <v>244.779642</v>
          </cell>
          <cell r="D112">
            <v>233.559347</v>
          </cell>
          <cell r="E112">
            <v>118.30658</v>
          </cell>
          <cell r="F112">
            <v>122.22914299999999</v>
          </cell>
        </row>
        <row r="113">
          <cell r="B113">
            <v>45744</v>
          </cell>
          <cell r="C113">
            <v>243.533748</v>
          </cell>
          <cell r="D113">
            <v>232.442194</v>
          </cell>
          <cell r="E113">
            <v>117.74705</v>
          </cell>
          <cell r="F113">
            <v>121.494934</v>
          </cell>
        </row>
        <row r="114">
          <cell r="B114">
            <v>45745</v>
          </cell>
          <cell r="C114">
            <v>243.48844299999999</v>
          </cell>
          <cell r="D114">
            <v>232.38554099999999</v>
          </cell>
          <cell r="E114">
            <v>117.719542</v>
          </cell>
          <cell r="F114">
            <v>121.496279</v>
          </cell>
        </row>
        <row r="115">
          <cell r="B115">
            <v>45746</v>
          </cell>
          <cell r="C115">
            <v>243.502095</v>
          </cell>
          <cell r="D115">
            <v>232.39792399999999</v>
          </cell>
          <cell r="E115">
            <v>117.726697</v>
          </cell>
          <cell r="F115">
            <v>121.50313800000001</v>
          </cell>
        </row>
        <row r="116">
          <cell r="B116">
            <v>45747</v>
          </cell>
          <cell r="C116">
            <v>243.276704</v>
          </cell>
          <cell r="D116">
            <v>232.35002299999999</v>
          </cell>
          <cell r="E116">
            <v>117.780147</v>
          </cell>
          <cell r="F116">
            <v>121.26786300000001</v>
          </cell>
        </row>
      </sheetData>
      <sheetData sheetId="3">
        <row r="2">
          <cell r="J2">
            <v>45747</v>
          </cell>
        </row>
        <row r="5">
          <cell r="C5">
            <v>1530364073.0999999</v>
          </cell>
          <cell r="D5">
            <v>0.71414590028114877</v>
          </cell>
          <cell r="E5">
            <v>1327532422.8399999</v>
          </cell>
          <cell r="F5">
            <v>0.63844606894291567</v>
          </cell>
          <cell r="G5">
            <v>14367897.16</v>
          </cell>
          <cell r="H5">
            <v>0.68630138215400416</v>
          </cell>
          <cell r="I5">
            <v>101794768.28</v>
          </cell>
          <cell r="J5">
            <v>0.52594671958303729</v>
          </cell>
        </row>
        <row r="6">
          <cell r="C6">
            <v>180901786.56999999</v>
          </cell>
          <cell r="D6">
            <v>8.4417996673696802E-2</v>
          </cell>
          <cell r="E6">
            <v>56326668.100000001</v>
          </cell>
          <cell r="F6">
            <v>2.7089010563044885E-2</v>
          </cell>
          <cell r="G6">
            <v>0</v>
          </cell>
          <cell r="H6">
            <v>0</v>
          </cell>
          <cell r="I6">
            <v>17336359.879999999</v>
          </cell>
          <cell r="J6">
            <v>8.9572399077688422E-2</v>
          </cell>
        </row>
        <row r="7">
          <cell r="C7">
            <v>1349358455.4100001</v>
          </cell>
          <cell r="D7">
            <v>0.62967945071315523</v>
          </cell>
          <cell r="E7">
            <v>1270836754.79</v>
          </cell>
          <cell r="F7">
            <v>0.61117959637332053</v>
          </cell>
          <cell r="G7">
            <v>13422957.74</v>
          </cell>
          <cell r="H7">
            <v>0.64116511602013637</v>
          </cell>
          <cell r="I7">
            <v>84458408.400000006</v>
          </cell>
          <cell r="J7">
            <v>0.43637432050534891</v>
          </cell>
        </row>
        <row r="8">
          <cell r="C8">
            <v>103831.12</v>
          </cell>
          <cell r="D8">
            <v>4.8452894296842725E-5</v>
          </cell>
          <cell r="E8">
            <v>368999.95</v>
          </cell>
          <cell r="F8">
            <v>1.774620065501981E-4</v>
          </cell>
          <cell r="G8">
            <v>944939.42</v>
          </cell>
          <cell r="H8">
            <v>4.5136266133867779E-2</v>
          </cell>
          <cell r="I8">
            <v>0</v>
          </cell>
          <cell r="J8">
            <v>0</v>
          </cell>
        </row>
        <row r="9">
          <cell r="C9">
            <v>0</v>
          </cell>
          <cell r="D9">
            <v>0</v>
          </cell>
          <cell r="E9">
            <v>0</v>
          </cell>
          <cell r="F9">
            <v>0</v>
          </cell>
          <cell r="G9">
            <v>0</v>
          </cell>
          <cell r="H9">
            <v>0</v>
          </cell>
          <cell r="I9">
            <v>0</v>
          </cell>
          <cell r="J9">
            <v>0</v>
          </cell>
        </row>
        <row r="10">
          <cell r="C10">
            <v>592391736.06999993</v>
          </cell>
          <cell r="D10">
            <v>0.27644018643083945</v>
          </cell>
          <cell r="E10">
            <v>661940558.87</v>
          </cell>
          <cell r="F10">
            <v>0.31834502902786227</v>
          </cell>
          <cell r="G10">
            <v>5561197.4500000002</v>
          </cell>
          <cell r="H10">
            <v>0.26563786292901914</v>
          </cell>
          <cell r="I10">
            <v>67453412.010000005</v>
          </cell>
          <cell r="J10">
            <v>0.34851398918418514</v>
          </cell>
        </row>
        <row r="11">
          <cell r="C11">
            <v>177021861.16999999</v>
          </cell>
          <cell r="D11">
            <v>8.2607425668724158E-2</v>
          </cell>
          <cell r="E11">
            <v>0</v>
          </cell>
          <cell r="F11">
            <v>0</v>
          </cell>
          <cell r="G11">
            <v>0</v>
          </cell>
          <cell r="H11">
            <v>0</v>
          </cell>
          <cell r="I11">
            <v>0</v>
          </cell>
          <cell r="J11">
            <v>0</v>
          </cell>
        </row>
        <row r="12">
          <cell r="C12">
            <v>24172164.640000001</v>
          </cell>
          <cell r="D12">
            <v>1.1279964409781957E-2</v>
          </cell>
          <cell r="E12">
            <v>88391785.370000005</v>
          </cell>
          <cell r="F12">
            <v>4.2509988400580123E-2</v>
          </cell>
          <cell r="G12">
            <v>0</v>
          </cell>
          <cell r="H12">
            <v>0</v>
          </cell>
          <cell r="I12">
            <v>14438812.52</v>
          </cell>
          <cell r="J12">
            <v>7.4601536089556761E-2</v>
          </cell>
        </row>
        <row r="13">
          <cell r="C13">
            <v>391197710.25999999</v>
          </cell>
          <cell r="D13">
            <v>0.18255279635233337</v>
          </cell>
          <cell r="E13">
            <v>573548773.5</v>
          </cell>
          <cell r="F13">
            <v>0.27583504062728215</v>
          </cell>
          <cell r="G13">
            <v>5561197.4500000002</v>
          </cell>
          <cell r="H13">
            <v>0.26563786292901914</v>
          </cell>
          <cell r="I13">
            <v>53014599.490000002</v>
          </cell>
          <cell r="J13">
            <v>0.27391245309462836</v>
          </cell>
        </row>
        <row r="14">
          <cell r="C14">
            <v>0</v>
          </cell>
          <cell r="D14">
            <v>0</v>
          </cell>
          <cell r="E14">
            <v>0</v>
          </cell>
          <cell r="F14">
            <v>0</v>
          </cell>
          <cell r="G14">
            <v>0</v>
          </cell>
          <cell r="H14">
            <v>0</v>
          </cell>
          <cell r="I14">
            <v>0</v>
          </cell>
          <cell r="J14">
            <v>0</v>
          </cell>
        </row>
        <row r="15">
          <cell r="C15">
            <v>2122755809.1699998</v>
          </cell>
          <cell r="D15">
            <v>0.99058608671198833</v>
          </cell>
          <cell r="E15">
            <v>1989472981.71</v>
          </cell>
          <cell r="F15">
            <v>0.95679109797077799</v>
          </cell>
          <cell r="G15">
            <v>19929094.609999999</v>
          </cell>
          <cell r="H15">
            <v>0.9519392450830233</v>
          </cell>
          <cell r="I15">
            <v>169248180.29000002</v>
          </cell>
          <cell r="J15">
            <v>0.87446070876722259</v>
          </cell>
        </row>
        <row r="16">
          <cell r="C16">
            <v>7612730.1299999999</v>
          </cell>
          <cell r="D16">
            <v>3.552488004552776E-3</v>
          </cell>
          <cell r="E16">
            <v>85595484.859999999</v>
          </cell>
          <cell r="F16">
            <v>4.1165172230762367E-2</v>
          </cell>
          <cell r="G16">
            <v>990066.78</v>
          </cell>
          <cell r="H16">
            <v>4.7291833451483613E-2</v>
          </cell>
          <cell r="I16">
            <v>15979680.380000001</v>
          </cell>
          <cell r="J16">
            <v>8.2562793922069166E-2</v>
          </cell>
        </row>
        <row r="17">
          <cell r="C17">
            <v>11774873.880000001</v>
          </cell>
          <cell r="D17">
            <v>5.494756480198754E-3</v>
          </cell>
          <cell r="E17">
            <v>3590697.68</v>
          </cell>
          <cell r="F17">
            <v>1.7268631478349554E-3</v>
          </cell>
          <cell r="G17">
            <v>5649.29</v>
          </cell>
          <cell r="H17">
            <v>2.6984571868892706E-4</v>
          </cell>
          <cell r="I17">
            <v>262334.71000000002</v>
          </cell>
          <cell r="J17">
            <v>1.3554142564355708E-3</v>
          </cell>
        </row>
        <row r="18">
          <cell r="C18">
            <v>785745.27</v>
          </cell>
          <cell r="D18">
            <v>3.6666880326008378E-4</v>
          </cell>
          <cell r="E18">
            <v>658866.54</v>
          </cell>
          <cell r="F18">
            <v>3.1686665062471248E-4</v>
          </cell>
          <cell r="G18">
            <v>10448.280000000001</v>
          </cell>
          <cell r="H18">
            <v>4.9907574680413695E-4</v>
          </cell>
          <cell r="I18">
            <v>8055585</v>
          </cell>
          <cell r="J18">
            <v>4.1621083054272673E-2</v>
          </cell>
        </row>
        <row r="19">
          <cell r="C19">
            <v>2142929158.45</v>
          </cell>
          <cell r="D19">
            <v>0.99999999999999989</v>
          </cell>
          <cell r="E19">
            <v>2079318030.79</v>
          </cell>
          <cell r="F19">
            <v>1</v>
          </cell>
          <cell r="G19">
            <v>20935258.960000001</v>
          </cell>
          <cell r="H19">
            <v>1</v>
          </cell>
          <cell r="I19">
            <v>193545780.38000003</v>
          </cell>
          <cell r="J19">
            <v>1</v>
          </cell>
        </row>
        <row r="20">
          <cell r="C20">
            <v>3569180.36</v>
          </cell>
          <cell r="D20">
            <v>1.6655615263463119E-3</v>
          </cell>
          <cell r="E20">
            <v>9042203.6999999993</v>
          </cell>
          <cell r="F20">
            <v>4.3486391047956119E-3</v>
          </cell>
          <cell r="G20">
            <v>16971.02</v>
          </cell>
          <cell r="H20">
            <v>8.1064294606652426E-4</v>
          </cell>
          <cell r="I20">
            <v>143719.76999999999</v>
          </cell>
          <cell r="J20">
            <v>7.4256214585420751E-4</v>
          </cell>
        </row>
        <row r="21">
          <cell r="C21">
            <v>2139359979.7514</v>
          </cell>
          <cell r="D21">
            <v>0.9983344392489476</v>
          </cell>
          <cell r="E21">
            <v>2070275828.1795001</v>
          </cell>
          <cell r="F21">
            <v>0.99565136141917432</v>
          </cell>
          <cell r="G21">
            <v>20918287.8673</v>
          </cell>
          <cell r="H21">
            <v>0.99918935358132299</v>
          </cell>
          <cell r="I21">
            <v>193402060.59200001</v>
          </cell>
          <cell r="J21">
            <v>0.9992574377611444</v>
          </cell>
        </row>
        <row r="25">
          <cell r="D25" t="str">
            <v>САВАд</v>
          </cell>
          <cell r="F25" t="str">
            <v>КБПд</v>
          </cell>
          <cell r="H25" t="str">
            <v>ТРИГЛАВд</v>
          </cell>
          <cell r="J25" t="str">
            <v>ВФПд</v>
          </cell>
        </row>
        <row r="26">
          <cell r="B26" t="str">
            <v xml:space="preserve">Акции од домашни издавачи </v>
          </cell>
          <cell r="D26">
            <v>8.4417996673696802E-2</v>
          </cell>
          <cell r="F26">
            <v>2.7089010563044885E-2</v>
          </cell>
          <cell r="H26">
            <v>0</v>
          </cell>
          <cell r="J26">
            <v>8.9572399077688422E-2</v>
          </cell>
        </row>
        <row r="27">
          <cell r="B27" t="str">
            <v xml:space="preserve">Обврзници од домашни издавачи </v>
          </cell>
          <cell r="D27">
            <v>0.62967945071315523</v>
          </cell>
          <cell r="F27">
            <v>0.61117959637332053</v>
          </cell>
          <cell r="H27">
            <v>0.64116511602013637</v>
          </cell>
          <cell r="J27">
            <v>0.43637432050534891</v>
          </cell>
        </row>
        <row r="28">
          <cell r="B28" t="str">
            <v xml:space="preserve">Инвестициски фондови од домашни издавачи  </v>
          </cell>
          <cell r="D28">
            <v>4.8452894296842725E-5</v>
          </cell>
          <cell r="F28">
            <v>1.774620065501981E-4</v>
          </cell>
          <cell r="H28">
            <v>4.5136266133867779E-2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8.2607425668724158E-2</v>
          </cell>
          <cell r="F30">
            <v>0</v>
          </cell>
          <cell r="H30">
            <v>0</v>
          </cell>
          <cell r="J30">
            <v>0</v>
          </cell>
        </row>
        <row r="31">
          <cell r="B31" t="str">
            <v xml:space="preserve">Обврзници од странски издавачи </v>
          </cell>
          <cell r="D31">
            <v>1.1279964409781957E-2</v>
          </cell>
          <cell r="F31">
            <v>4.2509988400580123E-2</v>
          </cell>
          <cell r="H31">
            <v>0</v>
          </cell>
          <cell r="J31">
            <v>7.4601536089556761E-2</v>
          </cell>
        </row>
        <row r="32">
          <cell r="B32" t="str">
            <v xml:space="preserve">Инвестициски фондови од странски издавaчи </v>
          </cell>
          <cell r="D32">
            <v>0.18255279635233337</v>
          </cell>
          <cell r="F32">
            <v>0.27583504062728215</v>
          </cell>
          <cell r="H32">
            <v>0.26563786292901914</v>
          </cell>
          <cell r="J32">
            <v>0.27391245309462836</v>
          </cell>
        </row>
        <row r="33">
          <cell r="B33" t="str">
            <v xml:space="preserve">Краткорочни хартии од странски издавачи </v>
          </cell>
          <cell r="D33">
            <v>0</v>
          </cell>
          <cell r="F33">
            <v>0</v>
          </cell>
          <cell r="H33">
            <v>0</v>
          </cell>
          <cell r="J33">
            <v>0</v>
          </cell>
        </row>
        <row r="34">
          <cell r="B34" t="str">
            <v>Депозити</v>
          </cell>
          <cell r="D34">
            <v>3.552488004552776E-3</v>
          </cell>
          <cell r="F34">
            <v>4.1165172230762367E-2</v>
          </cell>
          <cell r="H34">
            <v>4.7291833451483613E-2</v>
          </cell>
          <cell r="J34">
            <v>8.2562793922069166E-2</v>
          </cell>
        </row>
        <row r="35">
          <cell r="B35" t="str">
            <v>Парични средства</v>
          </cell>
          <cell r="D35">
            <v>5.494756480198754E-3</v>
          </cell>
          <cell r="F35">
            <v>1.7268631478349554E-3</v>
          </cell>
          <cell r="H35">
            <v>2.6984571868892706E-4</v>
          </cell>
          <cell r="J35">
            <v>1.3554142564355708E-3</v>
          </cell>
        </row>
        <row r="36">
          <cell r="B36" t="str">
            <v>Побарувања</v>
          </cell>
          <cell r="D36">
            <v>3.6666880326008378E-4</v>
          </cell>
          <cell r="F36">
            <v>3.1686665062471248E-4</v>
          </cell>
          <cell r="H36">
            <v>4.9907574680413695E-4</v>
          </cell>
          <cell r="J36">
            <v>4.1621083054272673E-2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M16" sqref="M16"/>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L45" sqref="L45"/>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45716</v>
      </c>
      <c r="C9" s="76"/>
      <c r="D9" s="13"/>
      <c r="E9" s="76"/>
      <c r="F9" s="76"/>
      <c r="G9" s="76"/>
      <c r="H9" s="13"/>
    </row>
    <row r="10" spans="2:8" x14ac:dyDescent="0.2">
      <c r="B10" s="14" t="s">
        <v>100</v>
      </c>
      <c r="C10" s="15">
        <f>'[1]1 zpf '!C6</f>
        <v>26926</v>
      </c>
      <c r="D10" s="15">
        <f>'[1]1 zpf '!D6</f>
        <v>82535</v>
      </c>
      <c r="E10" s="15">
        <f>'[1]1 zpf '!E6</f>
        <v>140797</v>
      </c>
      <c r="F10" s="15">
        <f>'[1]1 zpf '!F6</f>
        <v>12225</v>
      </c>
      <c r="G10" s="15">
        <f>'[1]1 zpf '!G6</f>
        <v>235557</v>
      </c>
      <c r="H10" s="15">
        <f>'[1]1 zpf '!H6</f>
        <v>262483</v>
      </c>
    </row>
    <row r="11" spans="2:8" x14ac:dyDescent="0.2">
      <c r="B11" s="14" t="s">
        <v>101</v>
      </c>
      <c r="C11" s="15">
        <f>'[1]1 zpf '!C7</f>
        <v>31606</v>
      </c>
      <c r="D11" s="15">
        <f>'[1]1 zpf '!D7</f>
        <v>89508</v>
      </c>
      <c r="E11" s="15">
        <f>'[1]1 zpf '!E7</f>
        <v>148373</v>
      </c>
      <c r="F11" s="15">
        <f>'[1]1 zpf '!F7</f>
        <v>12645</v>
      </c>
      <c r="G11" s="15">
        <f>'[1]1 zpf '!G7</f>
        <v>250526</v>
      </c>
      <c r="H11" s="15">
        <f>'[1]1 zpf '!H7</f>
        <v>282132</v>
      </c>
    </row>
    <row r="12" spans="2:8" x14ac:dyDescent="0.2">
      <c r="B12" s="14" t="s">
        <v>102</v>
      </c>
      <c r="C12" s="15">
        <f>'[1]1 zpf '!C8</f>
        <v>3002</v>
      </c>
      <c r="D12" s="15">
        <f>'[1]1 zpf '!D8</f>
        <v>28979</v>
      </c>
      <c r="E12" s="15">
        <f>'[1]1 zpf '!E8</f>
        <v>32331</v>
      </c>
      <c r="F12" s="15">
        <f>'[1]1 zpf '!F8</f>
        <v>4855</v>
      </c>
      <c r="G12" s="15">
        <f>'[1]1 zpf '!G8</f>
        <v>66165</v>
      </c>
      <c r="H12" s="15">
        <f>'[1]1 zpf '!H8</f>
        <v>69167</v>
      </c>
    </row>
    <row r="13" spans="2:8" x14ac:dyDescent="0.2">
      <c r="B13" s="16" t="s">
        <v>4</v>
      </c>
      <c r="C13" s="17">
        <f>'[1]1 zpf '!C9</f>
        <v>61534</v>
      </c>
      <c r="D13" s="17">
        <f>'[1]1 zpf '!D9</f>
        <v>201022</v>
      </c>
      <c r="E13" s="17">
        <f>'[1]1 zpf '!E9</f>
        <v>321501</v>
      </c>
      <c r="F13" s="17">
        <f>'[1]1 zpf '!F9</f>
        <v>29725</v>
      </c>
      <c r="G13" s="17">
        <f>'[1]1 zpf '!G9</f>
        <v>552248</v>
      </c>
      <c r="H13" s="17">
        <f>'[1]1 zpf '!H9</f>
        <v>613782</v>
      </c>
    </row>
    <row r="14" spans="2:8" x14ac:dyDescent="0.2">
      <c r="B14" s="18">
        <f>'[1]1 zpf '!B10</f>
        <v>45747</v>
      </c>
      <c r="C14" s="19"/>
      <c r="D14" s="19"/>
      <c r="E14" s="19"/>
      <c r="F14" s="19"/>
      <c r="G14" s="19"/>
      <c r="H14" s="19"/>
    </row>
    <row r="15" spans="2:8" x14ac:dyDescent="0.2">
      <c r="B15" s="72" t="s">
        <v>103</v>
      </c>
      <c r="C15" s="20">
        <f>'[1]1 zpf '!C11</f>
        <v>26914</v>
      </c>
      <c r="D15" s="20">
        <f>'[1]1 zpf '!D11</f>
        <v>82643</v>
      </c>
      <c r="E15" s="20">
        <f>'[1]1 zpf '!E11</f>
        <v>141089</v>
      </c>
      <c r="F15" s="20">
        <f>'[1]1 zpf '!F11</f>
        <v>12208</v>
      </c>
      <c r="G15" s="20">
        <f>'[1]1 zpf '!G11</f>
        <v>235940</v>
      </c>
      <c r="H15" s="20">
        <f>'[1]1 zpf '!H11</f>
        <v>262854</v>
      </c>
    </row>
    <row r="16" spans="2:8" x14ac:dyDescent="0.2">
      <c r="B16" s="72" t="s">
        <v>101</v>
      </c>
      <c r="C16" s="20">
        <f>'[1]1 zpf '!C12</f>
        <v>31586</v>
      </c>
      <c r="D16" s="20">
        <f>'[1]1 zpf '!D12</f>
        <v>89753</v>
      </c>
      <c r="E16" s="20">
        <f>'[1]1 zpf '!E12</f>
        <v>148655</v>
      </c>
      <c r="F16" s="20">
        <f>'[1]1 zpf '!F12</f>
        <v>12579</v>
      </c>
      <c r="G16" s="20">
        <f>'[1]1 zpf '!G12</f>
        <v>250987</v>
      </c>
      <c r="H16" s="20">
        <f>'[1]1 zpf '!H12</f>
        <v>282573</v>
      </c>
    </row>
    <row r="17" spans="2:9" x14ac:dyDescent="0.2">
      <c r="B17" s="72" t="s">
        <v>104</v>
      </c>
      <c r="C17" s="20">
        <f>'[1]1 zpf '!C13</f>
        <v>3011</v>
      </c>
      <c r="D17" s="20">
        <f>'[1]1 zpf '!D13</f>
        <v>29051</v>
      </c>
      <c r="E17" s="20">
        <f>'[1]1 zpf '!E13</f>
        <v>32690</v>
      </c>
      <c r="F17" s="20">
        <f>'[1]1 zpf '!F13</f>
        <v>4834</v>
      </c>
      <c r="G17" s="20">
        <f>'[1]1 zpf '!G13</f>
        <v>66575</v>
      </c>
      <c r="H17" s="20">
        <f>'[1]1 zpf '!H13</f>
        <v>69586</v>
      </c>
      <c r="I17" s="22"/>
    </row>
    <row r="18" spans="2:9" x14ac:dyDescent="0.2">
      <c r="B18" s="16" t="s">
        <v>4</v>
      </c>
      <c r="C18" s="17">
        <f>'[1]1 zpf '!C14</f>
        <v>61511</v>
      </c>
      <c r="D18" s="17">
        <f>'[1]1 zpf '!D14</f>
        <v>201447</v>
      </c>
      <c r="E18" s="17">
        <f>'[1]1 zpf '!E14</f>
        <v>322434</v>
      </c>
      <c r="F18" s="17">
        <f>'[1]1 zpf '!F14</f>
        <v>29621</v>
      </c>
      <c r="G18" s="17">
        <f>'[1]1 zpf '!G14</f>
        <v>553502</v>
      </c>
      <c r="H18" s="17">
        <f>'[1]1 zpf '!H14</f>
        <v>615013</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L33" sqref="L33"/>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45716</v>
      </c>
      <c r="C8" s="80">
        <f>'[1]1 zpf '!C44</f>
        <v>72443.705945780908</v>
      </c>
      <c r="D8" s="80">
        <f>'[1]1 zpf '!D44</f>
        <v>81422.821381051646</v>
      </c>
      <c r="E8" s="7">
        <f>'[1]1 zpf '!E44</f>
        <v>13423.629936614796</v>
      </c>
      <c r="F8" s="84">
        <f>'[1]1 zpf '!F44</f>
        <v>281.65824199999997</v>
      </c>
      <c r="G8" s="8">
        <f>'[1]1 zpf '!G44</f>
        <v>292.08150000000001</v>
      </c>
      <c r="H8" s="78">
        <f>'[1]1 zpf '!H44</f>
        <v>129.59076200000001</v>
      </c>
    </row>
    <row r="9" spans="2:8" x14ac:dyDescent="0.2">
      <c r="B9" s="73">
        <f>'[1]1 zpf '!B45</f>
        <v>45726</v>
      </c>
      <c r="C9" s="7">
        <f>'[1]1 zpf '!C45</f>
        <v>71396.464106192303</v>
      </c>
      <c r="D9" s="7">
        <f>'[1]1 zpf '!D45</f>
        <v>79988.216013302153</v>
      </c>
      <c r="E9" s="7">
        <f>'[1]1 zpf '!E45</f>
        <v>13203.652409833659</v>
      </c>
      <c r="F9" s="83">
        <f>'[1]1 zpf '!F45</f>
        <v>276.54892599999999</v>
      </c>
      <c r="G9" s="8">
        <f>'[1]1 zpf '!G45</f>
        <v>285.95029399999999</v>
      </c>
      <c r="H9" s="8">
        <f>'[1]1 zpf '!H45</f>
        <v>126.81257600000001</v>
      </c>
    </row>
    <row r="10" spans="2:8" x14ac:dyDescent="0.2">
      <c r="B10" s="73">
        <f>'[1]1 zpf '!B46</f>
        <v>45736</v>
      </c>
      <c r="C10" s="7">
        <f>'[1]1 zpf '!C46</f>
        <v>71926.256181478748</v>
      </c>
      <c r="D10" s="7">
        <f>'[1]1 zpf '!D46</f>
        <v>80712.884798141968</v>
      </c>
      <c r="E10" s="7">
        <f>'[1]1 zpf '!E46</f>
        <v>13326.09145152081</v>
      </c>
      <c r="F10" s="83">
        <f>'[1]1 zpf '!F46</f>
        <v>277.69061699999997</v>
      </c>
      <c r="G10" s="8">
        <f>'[1]1 zpf '!G46</f>
        <v>287.43868600000002</v>
      </c>
      <c r="H10" s="8">
        <f>'[1]1 zpf '!H46</f>
        <v>127.316906</v>
      </c>
    </row>
    <row r="11" spans="2:8" x14ac:dyDescent="0.2">
      <c r="B11" s="73">
        <f>'[1]1 zpf '!B47</f>
        <v>45747</v>
      </c>
      <c r="C11" s="7">
        <f>'[1]1 zpf '!C47</f>
        <v>71720.380533480784</v>
      </c>
      <c r="D11" s="7">
        <f>'[1]1 zpf '!D47</f>
        <v>80483.878806943467</v>
      </c>
      <c r="E11" s="7">
        <f>'[1]1 zpf '!E47</f>
        <v>13316.721025027424</v>
      </c>
      <c r="F11" s="83">
        <f>'[1]1 zpf '!F47</f>
        <v>276.74943400000001</v>
      </c>
      <c r="G11" s="8">
        <f>'[1]1 zpf '!G47</f>
        <v>286.47686199999998</v>
      </c>
      <c r="H11" s="8">
        <f>'[1]1 zpf '!H47</f>
        <v>127.140227</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K35" sqref="K35"/>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45747</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50569.887982390006</v>
      </c>
      <c r="D9" s="50">
        <f>'[1]2 zpf inv'!D6</f>
        <v>0.70477549338294887</v>
      </c>
      <c r="E9" s="49">
        <f>'[1]2 zpf inv'!E6/10^6</f>
        <v>54266.987515199995</v>
      </c>
      <c r="F9" s="50">
        <f>'[1]2 zpf inv'!F6</f>
        <v>0.67393334181016618</v>
      </c>
      <c r="G9" s="49">
        <f>'[1]2 zpf inv'!G6/10^6</f>
        <v>9393.2012136499998</v>
      </c>
      <c r="H9" s="50">
        <f>'[1]2 zpf inv'!H6</f>
        <v>0.70495826296870623</v>
      </c>
      <c r="J9" s="46"/>
      <c r="K9" s="47"/>
      <c r="L9" s="46"/>
      <c r="M9" s="47"/>
      <c r="N9" s="46"/>
    </row>
    <row r="10" spans="2:14" ht="21.75" customHeight="1" x14ac:dyDescent="0.2">
      <c r="B10" s="36" t="s">
        <v>118</v>
      </c>
      <c r="C10" s="43">
        <f>'[1]2 zpf inv'!C7/10^6</f>
        <v>1819.6420337300001</v>
      </c>
      <c r="D10" s="45">
        <f>'[1]2 zpf inv'!D7</f>
        <v>2.5359738043101817E-2</v>
      </c>
      <c r="E10" s="43">
        <f>'[1]2 zpf inv'!E7/10^6</f>
        <v>1189.4217237</v>
      </c>
      <c r="F10" s="45">
        <f>'[1]2 zpf inv'!F7</f>
        <v>1.4771244798695087E-2</v>
      </c>
      <c r="G10" s="43">
        <f>'[1]2 zpf inv'!G7/10^6</f>
        <v>0</v>
      </c>
      <c r="H10" s="45">
        <f>'[1]2 zpf inv'!H7</f>
        <v>0</v>
      </c>
      <c r="J10" s="46"/>
      <c r="K10" s="47"/>
      <c r="L10" s="46"/>
      <c r="M10" s="47"/>
      <c r="N10" s="46"/>
    </row>
    <row r="11" spans="2:14" ht="21" customHeight="1" x14ac:dyDescent="0.2">
      <c r="B11" s="36" t="s">
        <v>119</v>
      </c>
      <c r="C11" s="43">
        <f>'[1]2 zpf inv'!C8/10^6</f>
        <v>48749.396060250001</v>
      </c>
      <c r="D11" s="45">
        <f>'[1]2 zpf inv'!D8</f>
        <v>0.67940391073137785</v>
      </c>
      <c r="E11" s="43">
        <f>'[1]2 zpf inv'!E8/10^6</f>
        <v>52714.683330710002</v>
      </c>
      <c r="F11" s="45">
        <f>'[1]2 zpf inv'!F8</f>
        <v>0.65465551574203917</v>
      </c>
      <c r="G11" s="43">
        <f>'[1]2 zpf inv'!G8/10^6</f>
        <v>8988.4736453299993</v>
      </c>
      <c r="H11" s="45">
        <f>'[1]2 zpf inv'!H8</f>
        <v>0.67458352308516145</v>
      </c>
      <c r="J11" s="46"/>
      <c r="K11" s="47"/>
      <c r="L11" s="46"/>
      <c r="M11" s="47"/>
      <c r="N11" s="46"/>
    </row>
    <row r="12" spans="2:14" ht="21.75" customHeight="1" x14ac:dyDescent="0.2">
      <c r="B12" s="36" t="s">
        <v>120</v>
      </c>
      <c r="C12" s="43">
        <f>'[1]2 zpf inv'!C9/10^6</f>
        <v>0.84988841000000004</v>
      </c>
      <c r="D12" s="45">
        <f>'[1]2 zpf inv'!D9</f>
        <v>1.1844608469110777E-5</v>
      </c>
      <c r="E12" s="43">
        <f>'[1]2 zpf inv'!E9/10^6</f>
        <v>362.88246079000004</v>
      </c>
      <c r="F12" s="45">
        <f>'[1]2 zpf inv'!F9</f>
        <v>4.5065812694320148E-3</v>
      </c>
      <c r="G12" s="43">
        <f>'[1]2 zpf inv'!G9/10^6</f>
        <v>404.72756831999999</v>
      </c>
      <c r="H12" s="45">
        <f>'[1]2 zpf inv'!H9</f>
        <v>3.0374739883544749E-2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19992.802281869997</v>
      </c>
      <c r="D14" s="50">
        <f>'[1]2 zpf inv'!D11</f>
        <v>0.27863295044710001</v>
      </c>
      <c r="E14" s="49">
        <f>'[1]2 zpf inv'!E11/10^6</f>
        <v>23894.703990909999</v>
      </c>
      <c r="F14" s="50">
        <f>'[1]2 zpf inv'!F11</f>
        <v>0.29674464070164525</v>
      </c>
      <c r="G14" s="49">
        <f>'[1]2 zpf inv'!G11/10^6</f>
        <v>3702.04142972</v>
      </c>
      <c r="H14" s="50">
        <f>'[1]2 zpf inv'!H11</f>
        <v>0.27783762280543012</v>
      </c>
      <c r="J14" s="46"/>
      <c r="K14" s="47"/>
      <c r="L14" s="46"/>
      <c r="M14" s="47"/>
      <c r="N14" s="46"/>
    </row>
    <row r="15" spans="2:14" ht="21.75" customHeight="1" x14ac:dyDescent="0.2">
      <c r="B15" s="36" t="s">
        <v>122</v>
      </c>
      <c r="C15" s="43">
        <f>'[1]2 zpf inv'!C12/10^6</f>
        <v>5207.5975880299993</v>
      </c>
      <c r="D15" s="45">
        <f>'[1]2 zpf inv'!D12</f>
        <v>7.2576533306179553E-2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675.19664103000002</v>
      </c>
      <c r="D16" s="45">
        <f>'[1]2 zpf inv'!D13</f>
        <v>9.4099881332174954E-3</v>
      </c>
      <c r="E16" s="43">
        <f>'[1]2 zpf inv'!E13/10^6</f>
        <v>949.03460771000005</v>
      </c>
      <c r="F16" s="45">
        <f>'[1]2 zpf inv'!F13</f>
        <v>1.1785914309106518E-2</v>
      </c>
      <c r="G16" s="43">
        <f>'[1]2 zpf inv'!G13/10^6</f>
        <v>0</v>
      </c>
      <c r="H16" s="45">
        <f>'[1]2 zpf inv'!H13</f>
        <v>0</v>
      </c>
      <c r="J16" s="46"/>
      <c r="K16" s="47"/>
      <c r="L16" s="46"/>
      <c r="M16" s="47"/>
      <c r="N16" s="46"/>
    </row>
    <row r="17" spans="2:14" ht="21.75" customHeight="1" x14ac:dyDescent="0.2">
      <c r="B17" s="36" t="s">
        <v>124</v>
      </c>
      <c r="C17" s="43">
        <f>'[1]2 zpf inv'!C14/10^6</f>
        <v>14110.008052809999</v>
      </c>
      <c r="D17" s="45">
        <f>'[1]2 zpf inv'!D14</f>
        <v>0.19664642900770299</v>
      </c>
      <c r="E17" s="43">
        <f>'[1]2 zpf inv'!E14/10^6</f>
        <v>22945.669383200002</v>
      </c>
      <c r="F17" s="45">
        <f>'[1]2 zpf inv'!F14</f>
        <v>0.28495872639253872</v>
      </c>
      <c r="G17" s="43">
        <f>'[1]2 zpf inv'!G14/10^6</f>
        <v>3702.04142972</v>
      </c>
      <c r="H17" s="45">
        <f>'[1]2 zpf inv'!H14</f>
        <v>0.27783762280543012</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70562.690264260003</v>
      </c>
      <c r="D19" s="67">
        <f>'[1]2 zpf inv'!D16</f>
        <v>0.98340844383004888</v>
      </c>
      <c r="E19" s="66">
        <f>'[1]2 zpf inv'!E16/10^6</f>
        <v>78161.691506110001</v>
      </c>
      <c r="F19" s="67">
        <f>'[1]2 zpf inv'!F16</f>
        <v>0.97067798251181148</v>
      </c>
      <c r="G19" s="66">
        <f>'[1]2 zpf inv'!G16/10^6</f>
        <v>13095.242643369998</v>
      </c>
      <c r="H19" s="67">
        <f>'[1]2 zpf inv'!H16</f>
        <v>0.98279588577413624</v>
      </c>
      <c r="J19" s="46"/>
      <c r="K19" s="47"/>
      <c r="L19" s="46"/>
      <c r="M19" s="47"/>
      <c r="N19" s="46"/>
    </row>
    <row r="20" spans="2:14" x14ac:dyDescent="0.2">
      <c r="B20" s="34" t="s">
        <v>127</v>
      </c>
      <c r="C20" s="43">
        <f>'[1]2 zpf inv'!C17/10^6</f>
        <v>356.89887920999996</v>
      </c>
      <c r="D20" s="45">
        <f>'[1]2 zpf inv'!D17</f>
        <v>4.9739794513810462E-3</v>
      </c>
      <c r="E20" s="43">
        <f>'[1]2 zpf inv'!E17/10^6</f>
        <v>1672.1431185500001</v>
      </c>
      <c r="F20" s="45">
        <f>'[1]2 zpf inv'!F17</f>
        <v>2.0766087293009029E-2</v>
      </c>
      <c r="G20" s="43">
        <f>'[1]2 zpf inv'!G17/10^6</f>
        <v>37.352967530000001</v>
      </c>
      <c r="H20" s="45">
        <f>'[1]2 zpf inv'!H17</f>
        <v>2.8033342954912723E-3</v>
      </c>
      <c r="J20" s="46"/>
      <c r="K20" s="47"/>
      <c r="L20" s="46"/>
      <c r="M20" s="47"/>
      <c r="N20" s="46"/>
    </row>
    <row r="21" spans="2:14" ht="11.25" customHeight="1" x14ac:dyDescent="0.2">
      <c r="B21" s="39" t="s">
        <v>128</v>
      </c>
      <c r="C21" s="43">
        <f>'[1]2 zpf inv'!C18/10^6</f>
        <v>196.45791850999998</v>
      </c>
      <c r="D21" s="45">
        <f>'[1]2 zpf inv'!D18</f>
        <v>2.7379678296912185E-3</v>
      </c>
      <c r="E21" s="43">
        <f>'[1]2 zpf inv'!E18/10^6</f>
        <v>4.1717260500000002</v>
      </c>
      <c r="F21" s="45">
        <f>'[1]2 zpf inv'!F18</f>
        <v>5.180802190660653E-5</v>
      </c>
      <c r="G21" s="43">
        <f>'[1]2 zpf inv'!G18/10^6</f>
        <v>1.1188530300000001</v>
      </c>
      <c r="H21" s="45">
        <f>'[1]2 zpf inv'!H18</f>
        <v>8.3969742647467917E-5</v>
      </c>
      <c r="J21" s="46"/>
      <c r="K21" s="47"/>
      <c r="L21" s="46"/>
      <c r="M21" s="47"/>
      <c r="N21" s="46"/>
    </row>
    <row r="22" spans="2:14" x14ac:dyDescent="0.2">
      <c r="B22" s="39" t="s">
        <v>129</v>
      </c>
      <c r="C22" s="43">
        <f>'[1]2 zpf inv'!C19/10^6</f>
        <v>637.14023976999999</v>
      </c>
      <c r="D22" s="45">
        <f>'[1]2 zpf inv'!D19</f>
        <v>8.8796088888787317E-3</v>
      </c>
      <c r="E22" s="43">
        <f>'[1]2 zpf inv'!E19/10^6</f>
        <v>684.77557523000007</v>
      </c>
      <c r="F22" s="45">
        <f>'[1]2 zpf inv'!F19</f>
        <v>8.5041221732728416E-3</v>
      </c>
      <c r="G22" s="43">
        <f>'[1]2 zpf inv'!G19/10^6</f>
        <v>190.76402944</v>
      </c>
      <c r="H22" s="45">
        <f>'[1]2 zpf inv'!H19</f>
        <v>1.4316810187724828E-2</v>
      </c>
      <c r="J22" s="46"/>
      <c r="K22" s="47"/>
      <c r="L22" s="46"/>
      <c r="M22" s="47"/>
      <c r="N22" s="46"/>
    </row>
    <row r="23" spans="2:14" x14ac:dyDescent="0.2">
      <c r="B23" s="38" t="s">
        <v>130</v>
      </c>
      <c r="C23" s="42">
        <f>'[1]2 zpf inv'!C20/10^6</f>
        <v>71753.187301750018</v>
      </c>
      <c r="D23" s="44">
        <f>'[1]2 zpf inv'!D20</f>
        <v>0.99999999999999989</v>
      </c>
      <c r="E23" s="42">
        <f>'[1]2 zpf inv'!E20/10^6</f>
        <v>80522.781925939998</v>
      </c>
      <c r="F23" s="44">
        <f>'[1]2 zpf inv'!F20</f>
        <v>0.99999999999999989</v>
      </c>
      <c r="G23" s="42">
        <f>'[1]2 zpf inv'!G20/10^6</f>
        <v>13324.478493370001</v>
      </c>
      <c r="H23" s="44">
        <f>'[1]2 zpf inv'!H20</f>
        <v>0.99999999999999978</v>
      </c>
      <c r="J23" s="46"/>
      <c r="K23" s="47"/>
      <c r="L23" s="46"/>
      <c r="M23" s="47"/>
      <c r="N23" s="46"/>
    </row>
    <row r="24" spans="2:14" x14ac:dyDescent="0.2">
      <c r="B24" s="37" t="s">
        <v>131</v>
      </c>
      <c r="C24" s="43">
        <f>'[1]2 zpf inv'!C21/10^6</f>
        <v>32.80684333</v>
      </c>
      <c r="D24" s="45">
        <f>'[1]2 zpf inv'!D21</f>
        <v>4.572179238816874E-4</v>
      </c>
      <c r="E24" s="43">
        <f>'[1]2 zpf inv'!E21/10^6</f>
        <v>38.903237369999999</v>
      </c>
      <c r="F24" s="45">
        <f>'[1]2 zpf inv'!F21</f>
        <v>4.8313330016070294E-4</v>
      </c>
      <c r="G24" s="43">
        <f>'[1]2 zpf inv'!G21/10^6</f>
        <v>7.7574180099999994</v>
      </c>
      <c r="H24" s="45">
        <f>'[1]2 zpf inv'!H21</f>
        <v>5.8219299268334886E-4</v>
      </c>
      <c r="J24" s="46"/>
      <c r="K24" s="47"/>
      <c r="L24" s="46"/>
      <c r="M24" s="47"/>
      <c r="N24" s="46"/>
    </row>
    <row r="25" spans="2:14" x14ac:dyDescent="0.2">
      <c r="B25" s="48" t="s">
        <v>132</v>
      </c>
      <c r="C25" s="49">
        <f>'[1]2 zpf inv'!C22/10^6</f>
        <v>71720.380533480798</v>
      </c>
      <c r="D25" s="50">
        <f>'[1]2 zpf inv'!D22</f>
        <v>0.99954278312221523</v>
      </c>
      <c r="E25" s="49">
        <f>'[1]2 zpf inv'!E22/10^6</f>
        <v>80483.878806943496</v>
      </c>
      <c r="F25" s="50">
        <f>'[1]2 zpf inv'!F22</f>
        <v>0.99951686816990148</v>
      </c>
      <c r="G25" s="49">
        <f>'[1]2 zpf inv'!G22/10^6</f>
        <v>13316.721025027398</v>
      </c>
      <c r="H25" s="50">
        <f>'[1]2 zpf inv'!H22</f>
        <v>0.99941780322986284</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K35" sqref="K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45716</v>
      </c>
      <c r="C9" s="76"/>
      <c r="D9" s="76"/>
      <c r="E9" s="76"/>
    </row>
    <row r="10" spans="2:7" x14ac:dyDescent="0.2">
      <c r="B10" s="14" t="s">
        <v>135</v>
      </c>
      <c r="C10" s="15">
        <f>'[1]3 dpf'!C6</f>
        <v>10611</v>
      </c>
      <c r="D10" s="15">
        <f>'[1]3 dpf'!D6</f>
        <v>4742</v>
      </c>
      <c r="E10" s="15">
        <f>'[1]3 dpf'!E6</f>
        <v>15353</v>
      </c>
    </row>
    <row r="11" spans="2:7" x14ac:dyDescent="0.2">
      <c r="B11" s="14" t="s">
        <v>136</v>
      </c>
      <c r="C11" s="15">
        <f>'[1]3 dpf'!C7</f>
        <v>6252</v>
      </c>
      <c r="D11" s="15">
        <f>'[1]3 dpf'!D7</f>
        <v>11423</v>
      </c>
      <c r="E11" s="15">
        <f>'[1]3 dpf'!E7</f>
        <v>17675</v>
      </c>
    </row>
    <row r="12" spans="2:7" x14ac:dyDescent="0.2">
      <c r="B12" s="14" t="s">
        <v>146</v>
      </c>
      <c r="C12" s="15">
        <f>'[1]3 dpf'!C8</f>
        <v>148</v>
      </c>
      <c r="D12" s="15">
        <f>'[1]3 dpf'!D8</f>
        <v>60</v>
      </c>
      <c r="E12" s="15">
        <f>'[1]3 dpf'!E8</f>
        <v>208</v>
      </c>
    </row>
    <row r="13" spans="2:7" x14ac:dyDescent="0.2">
      <c r="B13" s="14" t="s">
        <v>169</v>
      </c>
      <c r="C13" s="15">
        <f>'[1]3 dpf'!C9</f>
        <v>352</v>
      </c>
      <c r="D13" s="15">
        <f>'[1]3 dpf'!D9</f>
        <v>292</v>
      </c>
      <c r="E13" s="15">
        <f>'[1]3 dpf'!E9</f>
        <v>644</v>
      </c>
    </row>
    <row r="14" spans="2:7" x14ac:dyDescent="0.2">
      <c r="B14" s="16" t="s">
        <v>4</v>
      </c>
      <c r="C14" s="17">
        <f>'[1]3 dpf'!C10</f>
        <v>17363</v>
      </c>
      <c r="D14" s="17">
        <f>'[1]3 dpf'!D10</f>
        <v>16517</v>
      </c>
      <c r="E14" s="17">
        <f>'[1]3 dpf'!E10</f>
        <v>33880</v>
      </c>
    </row>
    <row r="15" spans="2:7" x14ac:dyDescent="0.2">
      <c r="B15" s="18">
        <f>'[1]3 dpf'!$B$11</f>
        <v>45747</v>
      </c>
      <c r="C15" s="19"/>
      <c r="D15" s="19"/>
      <c r="E15" s="19"/>
    </row>
    <row r="16" spans="2:7" x14ac:dyDescent="0.2">
      <c r="B16" s="72" t="s">
        <v>135</v>
      </c>
      <c r="C16" s="20">
        <f>'[1]3 dpf'!C12</f>
        <v>10729</v>
      </c>
      <c r="D16" s="20">
        <f>'[1]3 dpf'!D12</f>
        <v>4742</v>
      </c>
      <c r="E16" s="20">
        <f>'[1]3 dpf'!E12</f>
        <v>15471</v>
      </c>
    </row>
    <row r="17" spans="2:7" x14ac:dyDescent="0.2">
      <c r="B17" s="72" t="s">
        <v>137</v>
      </c>
      <c r="C17" s="20">
        <f>'[1]3 dpf'!C13</f>
        <v>6286</v>
      </c>
      <c r="D17" s="20">
        <f>'[1]3 dpf'!D13</f>
        <v>11436</v>
      </c>
      <c r="E17" s="20">
        <f>'[1]3 dpf'!E13</f>
        <v>17722</v>
      </c>
    </row>
    <row r="18" spans="2:7" x14ac:dyDescent="0.2">
      <c r="B18" s="72" t="s">
        <v>146</v>
      </c>
      <c r="C18" s="20">
        <f>'[1]3 dpf'!C14</f>
        <v>151</v>
      </c>
      <c r="D18" s="20">
        <f>'[1]3 dpf'!D14</f>
        <v>60</v>
      </c>
      <c r="E18" s="20">
        <f>'[1]3 dpf'!E14</f>
        <v>211</v>
      </c>
    </row>
    <row r="19" spans="2:7" x14ac:dyDescent="0.2">
      <c r="B19" s="72" t="s">
        <v>169</v>
      </c>
      <c r="C19" s="20">
        <f>'[1]3 dpf'!C15</f>
        <v>363</v>
      </c>
      <c r="D19" s="20">
        <f>'[1]3 dpf'!D15</f>
        <v>338</v>
      </c>
      <c r="E19" s="20">
        <f>'[1]3 dpf'!E15</f>
        <v>701</v>
      </c>
    </row>
    <row r="20" spans="2:7" x14ac:dyDescent="0.2">
      <c r="B20" s="16" t="s">
        <v>4</v>
      </c>
      <c r="C20" s="17">
        <f>'[1]3 dpf'!C16</f>
        <v>17529</v>
      </c>
      <c r="D20" s="17">
        <f>'[1]3 dpf'!D16</f>
        <v>16576</v>
      </c>
      <c r="E20" s="17">
        <f>'[1]3 dpf'!E16</f>
        <v>34105</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45716</v>
      </c>
      <c r="C26" s="13"/>
      <c r="D26" s="59"/>
      <c r="E26" s="59"/>
      <c r="F26" s="59"/>
      <c r="G26" s="59"/>
    </row>
    <row r="27" spans="2:7" x14ac:dyDescent="0.2">
      <c r="B27" s="14" t="s">
        <v>135</v>
      </c>
      <c r="C27" s="15">
        <f>'[1]3 dpf'!C39</f>
        <v>1260</v>
      </c>
      <c r="D27" s="59"/>
      <c r="E27" s="59"/>
      <c r="F27" s="59"/>
      <c r="G27" s="59"/>
    </row>
    <row r="28" spans="2:7" x14ac:dyDescent="0.2">
      <c r="B28" s="14" t="s">
        <v>136</v>
      </c>
      <c r="C28" s="15">
        <f>'[1]3 dpf'!C40</f>
        <v>2844</v>
      </c>
      <c r="D28" s="28"/>
      <c r="E28" s="28"/>
      <c r="F28" s="28"/>
      <c r="G28" s="28"/>
    </row>
    <row r="29" spans="2:7" x14ac:dyDescent="0.2">
      <c r="B29" s="14" t="s">
        <v>146</v>
      </c>
      <c r="C29" s="15">
        <f>'[1]3 dpf'!C41</f>
        <v>5</v>
      </c>
      <c r="D29" s="28"/>
      <c r="E29" s="28"/>
      <c r="F29" s="28"/>
      <c r="G29" s="28"/>
    </row>
    <row r="30" spans="2:7" x14ac:dyDescent="0.2">
      <c r="B30" s="14" t="s">
        <v>170</v>
      </c>
      <c r="C30" s="15">
        <f>'[1]3 dpf'!C42</f>
        <v>142</v>
      </c>
      <c r="D30" s="28"/>
      <c r="E30" s="28"/>
      <c r="F30" s="28"/>
      <c r="G30" s="28"/>
    </row>
    <row r="31" spans="2:7" x14ac:dyDescent="0.2">
      <c r="B31" s="16" t="s">
        <v>4</v>
      </c>
      <c r="C31" s="17">
        <f>'[1]3 dpf'!C43</f>
        <v>4251</v>
      </c>
      <c r="D31" s="58"/>
      <c r="E31" s="58"/>
      <c r="F31" s="58"/>
      <c r="G31" s="58"/>
    </row>
    <row r="32" spans="2:7" x14ac:dyDescent="0.2">
      <c r="B32" s="12">
        <f>'[1]3 dpf'!$B$44</f>
        <v>45747</v>
      </c>
      <c r="C32" s="15"/>
      <c r="D32" s="58"/>
      <c r="E32" s="58"/>
      <c r="F32" s="58"/>
      <c r="G32" s="58"/>
    </row>
    <row r="33" spans="2:7" x14ac:dyDescent="0.2">
      <c r="B33" s="14" t="s">
        <v>135</v>
      </c>
      <c r="C33" s="15">
        <f>'[1]3 dpf'!C45</f>
        <v>1261</v>
      </c>
      <c r="D33" s="29"/>
      <c r="E33" s="29"/>
      <c r="F33" s="29"/>
      <c r="G33" s="29"/>
    </row>
    <row r="34" spans="2:7" x14ac:dyDescent="0.2">
      <c r="B34" s="14" t="s">
        <v>137</v>
      </c>
      <c r="C34" s="15">
        <f>'[1]3 dpf'!C46</f>
        <v>2846</v>
      </c>
      <c r="D34" s="59"/>
      <c r="E34" s="59"/>
      <c r="F34" s="59"/>
      <c r="G34" s="59"/>
    </row>
    <row r="35" spans="2:7" x14ac:dyDescent="0.2">
      <c r="B35" s="14" t="s">
        <v>146</v>
      </c>
      <c r="C35" s="15">
        <f>'[1]3 dpf'!C47</f>
        <v>5</v>
      </c>
      <c r="D35" s="59"/>
      <c r="E35" s="59"/>
      <c r="F35" s="59"/>
      <c r="G35" s="59"/>
    </row>
    <row r="36" spans="2:7" x14ac:dyDescent="0.2">
      <c r="B36" s="14" t="s">
        <v>170</v>
      </c>
      <c r="C36" s="15">
        <f>'[1]3 dpf'!C48</f>
        <v>149</v>
      </c>
      <c r="D36" s="59"/>
      <c r="E36" s="59"/>
      <c r="F36" s="59"/>
      <c r="G36" s="59"/>
    </row>
    <row r="37" spans="2:7" x14ac:dyDescent="0.2">
      <c r="B37" s="16" t="s">
        <v>4</v>
      </c>
      <c r="C37" s="17">
        <f>'[1]3 dpf'!C49</f>
        <v>4261</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6" sqref="L46"/>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45716</v>
      </c>
      <c r="C8" s="7">
        <f>'[1]3 dpf'!C55</f>
        <v>2160.5787269389693</v>
      </c>
      <c r="D8" s="7">
        <f>'[1]3 dpf'!D55</f>
        <v>2101.9632180329463</v>
      </c>
      <c r="E8" s="80">
        <f>'[1]3 dpf'!E55</f>
        <v>20.954533855755002</v>
      </c>
      <c r="F8" s="92">
        <f>'[1]3 dpf'!F55</f>
        <v>186.174651114542</v>
      </c>
      <c r="G8" s="99">
        <f>'[1]3 dpf'!G55</f>
        <v>247.633262</v>
      </c>
      <c r="H8" s="93">
        <f>'[1]3 dpf'!H55</f>
        <v>237.07368099999999</v>
      </c>
      <c r="I8" s="93">
        <f>'[1]3 dpf'!I55</f>
        <v>120.062742</v>
      </c>
      <c r="J8" s="93">
        <f>'[1]3 dpf'!J55</f>
        <v>124.196929</v>
      </c>
    </row>
    <row r="9" spans="2:10" x14ac:dyDescent="0.2">
      <c r="B9" s="73">
        <f>'[1]3 dpf'!B56</f>
        <v>45726</v>
      </c>
      <c r="C9" s="7">
        <f>'[1]3 dpf'!C56</f>
        <v>2128.8436210416512</v>
      </c>
      <c r="D9" s="7">
        <f>'[1]3 dpf'!D56</f>
        <v>2058.1027881061182</v>
      </c>
      <c r="E9" s="7">
        <f>'[1]3 dpf'!E56</f>
        <v>20.748756870359998</v>
      </c>
      <c r="F9" s="101">
        <f>'[1]3 dpf'!F56</f>
        <v>183.89434293598802</v>
      </c>
      <c r="G9" s="100">
        <f>'[1]3 dpf'!G56</f>
        <v>243.41088199999999</v>
      </c>
      <c r="H9" s="93">
        <f>'[1]3 dpf'!H56</f>
        <v>231.79619299999999</v>
      </c>
      <c r="I9" s="93">
        <f>'[1]3 dpf'!I56</f>
        <v>117.51184499999999</v>
      </c>
      <c r="J9" s="93">
        <f>'[1]3 dpf'!J56</f>
        <v>121.364823</v>
      </c>
    </row>
    <row r="10" spans="2:10" x14ac:dyDescent="0.2">
      <c r="B10" s="73">
        <f>'[1]3 dpf'!B57</f>
        <v>45736</v>
      </c>
      <c r="C10" s="7">
        <f>'[1]3 dpf'!C57</f>
        <v>2142.1425644085339</v>
      </c>
      <c r="D10" s="7">
        <f>'[1]3 dpf'!D57</f>
        <v>2079.968581993724</v>
      </c>
      <c r="E10" s="7">
        <f>'[1]3 dpf'!E57</f>
        <v>20.87026574007</v>
      </c>
      <c r="F10" s="101">
        <f>'[1]3 dpf'!F57</f>
        <v>185.12522066337002</v>
      </c>
      <c r="G10" s="100">
        <f>'[1]3 dpf'!G57</f>
        <v>244.26290700000001</v>
      </c>
      <c r="H10" s="93">
        <f>'[1]3 dpf'!H57</f>
        <v>233.12862699999999</v>
      </c>
      <c r="I10" s="93">
        <f>'[1]3 dpf'!I57</f>
        <v>117.94958200000001</v>
      </c>
      <c r="J10" s="93">
        <f>'[1]3 dpf'!J57</f>
        <v>122.01116399999999</v>
      </c>
    </row>
    <row r="11" spans="2:10" x14ac:dyDescent="0.2">
      <c r="B11" s="73">
        <f>'[1]3 dpf'!B58</f>
        <v>45747</v>
      </c>
      <c r="C11" s="7">
        <f>'[1]3 dpf'!C58</f>
        <v>2139.3599797513639</v>
      </c>
      <c r="D11" s="7">
        <f>'[1]3 dpf'!D58</f>
        <v>2070.2758281795373</v>
      </c>
      <c r="E11" s="7">
        <f>'[1]3 dpf'!E58</f>
        <v>20.918287867274998</v>
      </c>
      <c r="F11" s="101">
        <f>'[1]3 dpf'!F58</f>
        <v>193.402060591956</v>
      </c>
      <c r="G11" s="100">
        <f>'[1]3 dpf'!G58</f>
        <v>243.276704</v>
      </c>
      <c r="H11" s="93">
        <f>'[1]3 dpf'!H58</f>
        <v>232.35002299999999</v>
      </c>
      <c r="I11" s="93">
        <f>'[1]3 dpf'!I58</f>
        <v>117.780147</v>
      </c>
      <c r="J11" s="93">
        <f>'[1]3 dpf'!J58</f>
        <v>121.26786300000001</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M37" sqref="M3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45747</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1530.3640730999998</v>
      </c>
      <c r="D9" s="67">
        <f>'[1]4 dpf inv'!D5</f>
        <v>0.71414590028114877</v>
      </c>
      <c r="E9" s="66">
        <f>'[1]4 dpf inv'!E5/10^6</f>
        <v>1327.53242284</v>
      </c>
      <c r="F9" s="67">
        <f>'[1]4 dpf inv'!F5</f>
        <v>0.63844606894291567</v>
      </c>
      <c r="G9" s="90">
        <f>'[1]4 dpf inv'!G5/10^6</f>
        <v>14.36789716</v>
      </c>
      <c r="H9" s="67">
        <f>'[1]4 dpf inv'!H5</f>
        <v>0.68630138215400416</v>
      </c>
      <c r="I9" s="90">
        <f>'[1]4 dpf inv'!I5/10^6</f>
        <v>101.79476828</v>
      </c>
      <c r="J9" s="67">
        <f>'[1]4 dpf inv'!J5</f>
        <v>0.52594671958303729</v>
      </c>
      <c r="K9" s="47"/>
      <c r="L9" s="46"/>
    </row>
    <row r="10" spans="2:12" ht="23.25" customHeight="1" x14ac:dyDescent="0.2">
      <c r="B10" s="103" t="s">
        <v>175</v>
      </c>
      <c r="C10" s="104">
        <f>'[1]4 dpf inv'!C6/10^6</f>
        <v>180.90178656999998</v>
      </c>
      <c r="D10" s="105">
        <f>'[1]4 dpf inv'!D6</f>
        <v>8.4417996673696802E-2</v>
      </c>
      <c r="E10" s="104">
        <f>'[1]4 dpf inv'!E6/10^6</f>
        <v>56.326668099999999</v>
      </c>
      <c r="F10" s="105">
        <f>'[1]4 dpf inv'!F6</f>
        <v>2.7089010563044885E-2</v>
      </c>
      <c r="G10" s="106">
        <f>'[1]4 dpf inv'!G6/10^6</f>
        <v>0</v>
      </c>
      <c r="H10" s="105">
        <f>'[1]4 dpf inv'!H6</f>
        <v>0</v>
      </c>
      <c r="I10" s="106">
        <f>'[1]4 dpf inv'!I6/10^6</f>
        <v>17.33635988</v>
      </c>
      <c r="J10" s="105">
        <f>'[1]4 dpf inv'!J6</f>
        <v>8.9572399077688422E-2</v>
      </c>
      <c r="K10" s="47"/>
    </row>
    <row r="11" spans="2:12" ht="21" customHeight="1" x14ac:dyDescent="0.2">
      <c r="B11" s="103" t="s">
        <v>176</v>
      </c>
      <c r="C11" s="104">
        <f>'[1]4 dpf inv'!C7/10^6</f>
        <v>1349.35845541</v>
      </c>
      <c r="D11" s="105">
        <f>'[1]4 dpf inv'!D7</f>
        <v>0.62967945071315523</v>
      </c>
      <c r="E11" s="104">
        <f>'[1]4 dpf inv'!E7/10^6</f>
        <v>1270.83675479</v>
      </c>
      <c r="F11" s="105">
        <f>'[1]4 dpf inv'!F7</f>
        <v>0.61117959637332053</v>
      </c>
      <c r="G11" s="106">
        <f>'[1]4 dpf inv'!G7/10^6</f>
        <v>13.422957740000001</v>
      </c>
      <c r="H11" s="105">
        <f>'[1]4 dpf inv'!H7</f>
        <v>0.64116511602013637</v>
      </c>
      <c r="I11" s="106">
        <f>'[1]4 dpf inv'!I7/10^6</f>
        <v>84.45840840000001</v>
      </c>
      <c r="J11" s="105">
        <f>'[1]4 dpf inv'!J7</f>
        <v>0.43637432050534891</v>
      </c>
      <c r="K11" s="47"/>
      <c r="L11" s="46"/>
    </row>
    <row r="12" spans="2:12" ht="21.75" customHeight="1" x14ac:dyDescent="0.2">
      <c r="B12" s="103" t="s">
        <v>177</v>
      </c>
      <c r="C12" s="104">
        <f>'[1]4 dpf inv'!C8/10^6</f>
        <v>0.10383112</v>
      </c>
      <c r="D12" s="105">
        <f>'[1]4 dpf inv'!D8</f>
        <v>4.8452894296842725E-5</v>
      </c>
      <c r="E12" s="104">
        <f>'[1]4 dpf inv'!E8/10^6</f>
        <v>0.36899995000000002</v>
      </c>
      <c r="F12" s="105">
        <f>'[1]4 dpf inv'!F8</f>
        <v>1.774620065501981E-4</v>
      </c>
      <c r="G12" s="106">
        <f>'[1]4 dpf inv'!G8/10^6</f>
        <v>0.94493942000000009</v>
      </c>
      <c r="H12" s="105">
        <f>'[1]4 dpf inv'!H8</f>
        <v>4.5136266133867779E-2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592.39173606999998</v>
      </c>
      <c r="D14" s="67">
        <f>'[1]4 dpf inv'!D10</f>
        <v>0.27644018643083945</v>
      </c>
      <c r="E14" s="66">
        <f>'[1]4 dpf inv'!E10/10^6</f>
        <v>661.94055887000002</v>
      </c>
      <c r="F14" s="67">
        <f>'[1]4 dpf inv'!F10</f>
        <v>0.31834502902786227</v>
      </c>
      <c r="G14" s="90">
        <f>'[1]4 dpf inv'!G10/10^6</f>
        <v>5.5611974499999999</v>
      </c>
      <c r="H14" s="67">
        <f>'[1]4 dpf inv'!H10</f>
        <v>0.26563786292901914</v>
      </c>
      <c r="I14" s="90">
        <f>'[1]4 dpf inv'!I10/10^6</f>
        <v>67.453412010000008</v>
      </c>
      <c r="J14" s="67">
        <f>'[1]4 dpf inv'!J10</f>
        <v>0.34851398918418514</v>
      </c>
      <c r="K14" s="47"/>
      <c r="L14" s="46"/>
    </row>
    <row r="15" spans="2:12" ht="21.75" customHeight="1" x14ac:dyDescent="0.2">
      <c r="B15" s="103" t="s">
        <v>180</v>
      </c>
      <c r="C15" s="104">
        <f>'[1]4 dpf inv'!C11/10^6</f>
        <v>177.02186116999999</v>
      </c>
      <c r="D15" s="105">
        <f>'[1]4 dpf inv'!D11</f>
        <v>8.2607425668724158E-2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24.172164640000002</v>
      </c>
      <c r="D16" s="105">
        <f>'[1]4 dpf inv'!D12</f>
        <v>1.1279964409781957E-2</v>
      </c>
      <c r="E16" s="104">
        <f>'[1]4 dpf inv'!E12/10^6</f>
        <v>88.391785370000008</v>
      </c>
      <c r="F16" s="105">
        <f>'[1]4 dpf inv'!F12</f>
        <v>4.2509988400580123E-2</v>
      </c>
      <c r="G16" s="106">
        <f>'[1]4 dpf inv'!G12/10^6</f>
        <v>0</v>
      </c>
      <c r="H16" s="105">
        <f>'[1]4 dpf inv'!H12</f>
        <v>0</v>
      </c>
      <c r="I16" s="106">
        <f>'[1]4 dpf inv'!I12/10^6</f>
        <v>14.438812519999999</v>
      </c>
      <c r="J16" s="105">
        <f>'[1]4 dpf inv'!J12</f>
        <v>7.4601536089556761E-2</v>
      </c>
      <c r="K16" s="47"/>
      <c r="L16" s="46"/>
    </row>
    <row r="17" spans="2:14" ht="21.75" customHeight="1" x14ac:dyDescent="0.2">
      <c r="B17" s="103" t="s">
        <v>182</v>
      </c>
      <c r="C17" s="104">
        <f>'[1]4 dpf inv'!C13/10^6</f>
        <v>391.19771026000001</v>
      </c>
      <c r="D17" s="105">
        <f>'[1]4 dpf inv'!D13</f>
        <v>0.18255279635233337</v>
      </c>
      <c r="E17" s="104">
        <f>'[1]4 dpf inv'!E13/10^6</f>
        <v>573.54877350000004</v>
      </c>
      <c r="F17" s="105">
        <f>'[1]4 dpf inv'!F13</f>
        <v>0.27583504062728215</v>
      </c>
      <c r="G17" s="106">
        <f>'[1]4 dpf inv'!G13/10^6</f>
        <v>5.5611974499999999</v>
      </c>
      <c r="H17" s="105">
        <f>'[1]4 dpf inv'!H13</f>
        <v>0.26563786292901914</v>
      </c>
      <c r="I17" s="106">
        <f>'[1]4 dpf inv'!I13/10^6</f>
        <v>53.014599490000002</v>
      </c>
      <c r="J17" s="105">
        <f>'[1]4 dpf inv'!J13</f>
        <v>0.27391245309462836</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2122.7558091699998</v>
      </c>
      <c r="D19" s="67">
        <f>'[1]4 dpf inv'!D15</f>
        <v>0.99058608671198833</v>
      </c>
      <c r="E19" s="66">
        <f>'[1]4 dpf inv'!E15/10^6</f>
        <v>1989.4729817100001</v>
      </c>
      <c r="F19" s="67">
        <f>'[1]4 dpf inv'!F15</f>
        <v>0.95679109797077799</v>
      </c>
      <c r="G19" s="90">
        <f>'[1]4 dpf inv'!G15/10^6</f>
        <v>19.92909461</v>
      </c>
      <c r="H19" s="67">
        <f>'[1]4 dpf inv'!H15</f>
        <v>0.9519392450830233</v>
      </c>
      <c r="I19" s="90">
        <f>'[1]4 dpf inv'!I15/10^6</f>
        <v>169.24818029000002</v>
      </c>
      <c r="J19" s="67">
        <f>'[1]4 dpf inv'!J15</f>
        <v>0.87446070876722259</v>
      </c>
      <c r="K19" s="47"/>
      <c r="L19" s="46"/>
    </row>
    <row r="20" spans="2:14" x14ac:dyDescent="0.2">
      <c r="B20" s="107" t="s">
        <v>185</v>
      </c>
      <c r="C20" s="104">
        <f>'[1]4 dpf inv'!C16/10^6</f>
        <v>7.6127301300000001</v>
      </c>
      <c r="D20" s="105">
        <f>'[1]4 dpf inv'!D16</f>
        <v>3.552488004552776E-3</v>
      </c>
      <c r="E20" s="104">
        <f>'[1]4 dpf inv'!E16/10^6</f>
        <v>85.595484859999999</v>
      </c>
      <c r="F20" s="105">
        <f>'[1]4 dpf inv'!F16</f>
        <v>4.1165172230762367E-2</v>
      </c>
      <c r="G20" s="106">
        <f>'[1]4 dpf inv'!G16/10^6</f>
        <v>0.99006678000000004</v>
      </c>
      <c r="H20" s="105">
        <f>'[1]4 dpf inv'!H16</f>
        <v>4.7291833451483613E-2</v>
      </c>
      <c r="I20" s="106">
        <f>'[1]4 dpf inv'!I16/10^6</f>
        <v>15.979680380000001</v>
      </c>
      <c r="J20" s="105">
        <f>'[1]4 dpf inv'!J16</f>
        <v>8.2562793922069166E-2</v>
      </c>
      <c r="K20" s="47"/>
      <c r="L20" s="46"/>
    </row>
    <row r="21" spans="2:14" ht="11.25" customHeight="1" x14ac:dyDescent="0.2">
      <c r="B21" s="108" t="s">
        <v>186</v>
      </c>
      <c r="C21" s="104">
        <f>'[1]4 dpf inv'!C17/10^6</f>
        <v>11.774873880000001</v>
      </c>
      <c r="D21" s="105">
        <f>'[1]4 dpf inv'!D17</f>
        <v>5.494756480198754E-3</v>
      </c>
      <c r="E21" s="104">
        <f>'[1]4 dpf inv'!E17/10^6</f>
        <v>3.5906976800000003</v>
      </c>
      <c r="F21" s="105">
        <f>'[1]4 dpf inv'!F17</f>
        <v>1.7268631478349554E-3</v>
      </c>
      <c r="G21" s="106">
        <f>'[1]4 dpf inv'!G17/10^6</f>
        <v>5.6492900000000004E-3</v>
      </c>
      <c r="H21" s="105">
        <f>'[1]4 dpf inv'!H17</f>
        <v>2.6984571868892706E-4</v>
      </c>
      <c r="I21" s="106">
        <f>'[1]4 dpf inv'!I17/10^6</f>
        <v>0.26233471000000003</v>
      </c>
      <c r="J21" s="105">
        <f>'[1]4 dpf inv'!J17</f>
        <v>1.3554142564355708E-3</v>
      </c>
      <c r="K21" s="47"/>
      <c r="L21" s="46"/>
    </row>
    <row r="22" spans="2:14" x14ac:dyDescent="0.2">
      <c r="B22" s="108" t="s">
        <v>187</v>
      </c>
      <c r="C22" s="104">
        <f>'[1]4 dpf inv'!C18/10^6</f>
        <v>0.78574527000000005</v>
      </c>
      <c r="D22" s="105">
        <f>'[1]4 dpf inv'!D18</f>
        <v>3.6666880326008378E-4</v>
      </c>
      <c r="E22" s="104">
        <f>'[1]4 dpf inv'!E18/10^6</f>
        <v>0.65886654</v>
      </c>
      <c r="F22" s="105">
        <f>'[1]4 dpf inv'!F18</f>
        <v>3.1686665062471248E-4</v>
      </c>
      <c r="G22" s="106">
        <f>'[1]4 dpf inv'!G18/10^6</f>
        <v>1.0448280000000001E-2</v>
      </c>
      <c r="H22" s="105">
        <f>'[1]4 dpf inv'!H18</f>
        <v>4.9907574680413695E-4</v>
      </c>
      <c r="I22" s="106">
        <f>'[1]4 dpf inv'!I18/10^6</f>
        <v>8.0555850000000007</v>
      </c>
      <c r="J22" s="105">
        <f>'[1]4 dpf inv'!J18</f>
        <v>4.1621083054272673E-2</v>
      </c>
      <c r="K22" s="47"/>
      <c r="L22" s="46"/>
    </row>
    <row r="23" spans="2:14" x14ac:dyDescent="0.2">
      <c r="B23" s="109" t="s">
        <v>188</v>
      </c>
      <c r="C23" s="65">
        <f>'[1]4 dpf inv'!C19/10^6</f>
        <v>2142.9291584500002</v>
      </c>
      <c r="D23" s="110">
        <f>'[1]4 dpf inv'!D19</f>
        <v>0.99999999999999989</v>
      </c>
      <c r="E23" s="65">
        <f>'[1]4 dpf inv'!E19/10^6</f>
        <v>2079.3180307899997</v>
      </c>
      <c r="F23" s="110">
        <f>'[1]4 dpf inv'!F19</f>
        <v>1</v>
      </c>
      <c r="G23" s="91">
        <f>'[1]4 dpf inv'!G19/10^6</f>
        <v>20.935258960000002</v>
      </c>
      <c r="H23" s="110">
        <f>'[1]4 dpf inv'!H19</f>
        <v>1</v>
      </c>
      <c r="I23" s="91">
        <f>'[1]4 dpf inv'!I19/10^6</f>
        <v>193.54578038000002</v>
      </c>
      <c r="J23" s="110">
        <f>'[1]4 dpf inv'!J19</f>
        <v>1</v>
      </c>
      <c r="K23" s="47"/>
      <c r="L23" s="46"/>
    </row>
    <row r="24" spans="2:14" x14ac:dyDescent="0.2">
      <c r="B24" s="111" t="s">
        <v>189</v>
      </c>
      <c r="C24" s="104">
        <f>'[1]4 dpf inv'!C20/10^6</f>
        <v>3.5691803599999998</v>
      </c>
      <c r="D24" s="105">
        <f>'[1]4 dpf inv'!D20</f>
        <v>1.6655615263463119E-3</v>
      </c>
      <c r="E24" s="104">
        <f>'[1]4 dpf inv'!E20/10^6</f>
        <v>9.0422037</v>
      </c>
      <c r="F24" s="105">
        <f>'[1]4 dpf inv'!F20</f>
        <v>4.3486391047956119E-3</v>
      </c>
      <c r="G24" s="106">
        <f>'[1]4 dpf inv'!G20/10^6</f>
        <v>1.697102E-2</v>
      </c>
      <c r="H24" s="105">
        <f>'[1]4 dpf inv'!H20</f>
        <v>8.1064294606652426E-4</v>
      </c>
      <c r="I24" s="106">
        <f>'[1]4 dpf inv'!I20/10^6</f>
        <v>0.14371977</v>
      </c>
      <c r="J24" s="105">
        <f>'[1]4 dpf inv'!J20</f>
        <v>7.4256214585420751E-4</v>
      </c>
      <c r="K24" s="47"/>
      <c r="L24" s="46"/>
    </row>
    <row r="25" spans="2:14" x14ac:dyDescent="0.2">
      <c r="B25" s="112" t="s">
        <v>190</v>
      </c>
      <c r="C25" s="66">
        <f>'[1]4 dpf inv'!C21/10^6</f>
        <v>2139.3599797513998</v>
      </c>
      <c r="D25" s="67">
        <f>'[1]4 dpf inv'!D21</f>
        <v>0.9983344392489476</v>
      </c>
      <c r="E25" s="66">
        <f>'[1]4 dpf inv'!E21/10^6</f>
        <v>2070.2758281795</v>
      </c>
      <c r="F25" s="67">
        <f>'[1]4 dpf inv'!F21</f>
        <v>0.99565136141917432</v>
      </c>
      <c r="G25" s="90">
        <f>'[1]4 dpf inv'!G21/10^6</f>
        <v>20.918287867299998</v>
      </c>
      <c r="H25" s="67">
        <f>'[1]4 dpf inv'!H21</f>
        <v>0.99918935358132299</v>
      </c>
      <c r="I25" s="90">
        <f>'[1]4 dpf inv'!I21/10^6</f>
        <v>193.402060592</v>
      </c>
      <c r="J25" s="67">
        <f>'[1]4 dpf inv'!J21</f>
        <v>0.9992574377611444</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2025-04-10T13:15:48Z</cp:lastPrinted>
  <dcterms:created xsi:type="dcterms:W3CDTF">2006-04-20T10:37:43Z</dcterms:created>
  <dcterms:modified xsi:type="dcterms:W3CDTF">2025-04-10T13:16:15Z</dcterms:modified>
</cp:coreProperties>
</file>