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122025\"/>
    </mc:Choice>
  </mc:AlternateContent>
  <xr:revisionPtr revIDLastSave="0" documentId="13_ncr:1_{38B57A65-0AB1-4C0B-BE8C-6F45348A2864}"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<sst xmlns="http://schemas.openxmlformats.org/spreadsheetml/2006/main" count="300" uniqueCount="204">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</sst>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0.10020533726457669</c:v>
                </c:pt>
                <c:pt idx="1">
                  <c:v>0.10921238552115133</c:v>
                </c:pt>
                <c:pt idx="2">
                  <c:v>4.2546906905364272E-2</c:v>
                </c:pt>
                <c:pt idx="3">
                  <c:v>9.7178598848977463E-2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0.31124014681990492</c:v>
                </c:pt>
                <c:pt idx="1">
                  <c:v>0.31757174007849981</c:v>
                </c:pt>
                <c:pt idx="2">
                  <c:v>0.41574736409518792</c:v>
                </c:pt>
                <c:pt idx="3">
                  <c:v>0.32702777301886432</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0.53949921776280163</c:v>
                </c:pt>
                <c:pt idx="1">
                  <c:v>0.52644047099869162</c:v>
                </c:pt>
                <c:pt idx="2">
                  <c:v>0.46811871524522586</c:v>
                </c:pt>
                <c:pt idx="3">
                  <c:v>0.5247447636089061</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4.9055298152716767E-2</c:v>
                </c:pt>
                <c:pt idx="1">
                  <c:v>4.6775403401657215E-2</c:v>
                </c:pt>
                <c:pt idx="2">
                  <c:v>7.3587013754221942E-2</c:v>
                </c:pt>
                <c:pt idx="3">
                  <c:v>5.1048864523252052E-2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45991</c:v>
                </c:pt>
                <c:pt idx="1">
                  <c:v>46001</c:v>
                </c:pt>
                <c:pt idx="2">
                  <c:v>46011</c:v>
                </c:pt>
                <c:pt idx="3">
                  <c:v>46022</c:v>
                </c:pt>
              </c:numCache>
            </c:numRef>
          </c:cat>
          <c:val>
            <c:numRef>
              <c:f>'[1]1 zpf '!$C$44:$C$47</c:f>
              <c:numCache>
                <c:formatCode>General</c:formatCode>
                <c:ptCount val="4"/>
                <c:pt idx="0">
                  <c:v>80208.927682347232</c:v>
                </c:pt>
                <c:pt idx="1">
                  <c:v>80478.808055323811</c:v>
                </c:pt>
                <c:pt idx="2">
                  <c:v>80476.814245685469</c:v>
                </c:pt>
                <c:pt idx="3">
                  <c:v>80739.063436919736</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45991</c:v>
                </c:pt>
                <c:pt idx="1">
                  <c:v>46001</c:v>
                </c:pt>
                <c:pt idx="2">
                  <c:v>46011</c:v>
                </c:pt>
                <c:pt idx="3">
                  <c:v>46022</c:v>
                </c:pt>
              </c:numCache>
            </c:numRef>
          </c:cat>
          <c:val>
            <c:numRef>
              <c:f>'[1]1 zpf '!$D$44:$D$47</c:f>
              <c:numCache>
                <c:formatCode>General</c:formatCode>
                <c:ptCount val="4"/>
                <c:pt idx="0">
                  <c:v>90318.665126920721</c:v>
                </c:pt>
                <c:pt idx="1">
                  <c:v>90707.278511247365</c:v>
                </c:pt>
                <c:pt idx="2">
                  <c:v>90529.91651254188</c:v>
                </c:pt>
                <c:pt idx="3">
                  <c:v>90928.514611480947</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45991</c:v>
                </c:pt>
                <c:pt idx="1">
                  <c:v>46001</c:v>
                </c:pt>
                <c:pt idx="2">
                  <c:v>46011</c:v>
                </c:pt>
                <c:pt idx="3">
                  <c:v>46022</c:v>
                </c:pt>
              </c:numCache>
            </c:numRef>
          </c:cat>
          <c:val>
            <c:numRef>
              <c:f>'[1]1 zpf '!$E$44:$E$47</c:f>
              <c:numCache>
                <c:formatCode>General</c:formatCode>
                <c:ptCount val="4"/>
                <c:pt idx="0">
                  <c:v>16422.294450992107</c:v>
                </c:pt>
                <c:pt idx="1">
                  <c:v>16539.406161957639</c:v>
                </c:pt>
                <c:pt idx="2">
                  <c:v>16605.028938970921</c:v>
                </c:pt>
                <c:pt idx="3">
                  <c:v>16676.947554461898</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'!$C$76:$C$107</c:f>
              <c:numCache>
                <c:formatCode>General</c:formatCode>
                <c:ptCount val="32"/>
                <c:pt idx="0">
                  <c:v>293.76737600000001</c:v>
                </c:pt>
                <c:pt idx="1">
                  <c:v>293.33906200000001</c:v>
                </c:pt>
                <c:pt idx="2">
                  <c:v>292.944481</c:v>
                </c:pt>
                <c:pt idx="3">
                  <c:v>293.435609</c:v>
                </c:pt>
                <c:pt idx="4">
                  <c:v>293.206909</c:v>
                </c:pt>
                <c:pt idx="5">
                  <c:v>293.30439799999999</c:v>
                </c:pt>
                <c:pt idx="6">
                  <c:v>293.37019800000002</c:v>
                </c:pt>
                <c:pt idx="7">
                  <c:v>293.39071799999999</c:v>
                </c:pt>
                <c:pt idx="8">
                  <c:v>293.10103299999997</c:v>
                </c:pt>
                <c:pt idx="9">
                  <c:v>293.18163600000003</c:v>
                </c:pt>
                <c:pt idx="10">
                  <c:v>293.535616</c:v>
                </c:pt>
                <c:pt idx="11">
                  <c:v>293.86237199999999</c:v>
                </c:pt>
                <c:pt idx="12">
                  <c:v>292.46854200000001</c:v>
                </c:pt>
                <c:pt idx="13">
                  <c:v>292.35837299999997</c:v>
                </c:pt>
                <c:pt idx="14">
                  <c:v>292.37879800000002</c:v>
                </c:pt>
                <c:pt idx="15">
                  <c:v>292.22314299999999</c:v>
                </c:pt>
                <c:pt idx="16">
                  <c:v>291.78774800000002</c:v>
                </c:pt>
                <c:pt idx="17">
                  <c:v>290.940203</c:v>
                </c:pt>
                <c:pt idx="18">
                  <c:v>291.96256</c:v>
                </c:pt>
                <c:pt idx="19">
                  <c:v>292.62866600000001</c:v>
                </c:pt>
                <c:pt idx="20">
                  <c:v>292.68429200000003</c:v>
                </c:pt>
                <c:pt idx="21">
                  <c:v>292.70471800000001</c:v>
                </c:pt>
                <c:pt idx="22">
                  <c:v>293.19024000000002</c:v>
                </c:pt>
                <c:pt idx="23">
                  <c:v>293.19868500000001</c:v>
                </c:pt>
                <c:pt idx="24">
                  <c:v>293.17129699999998</c:v>
                </c:pt>
                <c:pt idx="25">
                  <c:v>293.14661100000001</c:v>
                </c:pt>
                <c:pt idx="26">
                  <c:v>293.307008</c:v>
                </c:pt>
                <c:pt idx="27">
                  <c:v>293.31384200000002</c:v>
                </c:pt>
                <c:pt idx="28">
                  <c:v>293.33439099999998</c:v>
                </c:pt>
                <c:pt idx="29">
                  <c:v>293.03169400000002</c:v>
                </c:pt>
                <c:pt idx="30">
                  <c:v>293.228812</c:v>
                </c:pt>
                <c:pt idx="31">
                  <c:v>292.831861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'!$D$76:$D$107</c:f>
              <c:numCache>
                <c:formatCode>General</c:formatCode>
                <c:ptCount val="32"/>
                <c:pt idx="0">
                  <c:v>304.11851000000001</c:v>
                </c:pt>
                <c:pt idx="1">
                  <c:v>303.70652999999999</c:v>
                </c:pt>
                <c:pt idx="2">
                  <c:v>303.38305400000002</c:v>
                </c:pt>
                <c:pt idx="3">
                  <c:v>303.95851599999997</c:v>
                </c:pt>
                <c:pt idx="4">
                  <c:v>303.74392699999999</c:v>
                </c:pt>
                <c:pt idx="5">
                  <c:v>303.846541</c:v>
                </c:pt>
                <c:pt idx="6">
                  <c:v>303.93112200000002</c:v>
                </c:pt>
                <c:pt idx="7">
                  <c:v>303.95160900000002</c:v>
                </c:pt>
                <c:pt idx="8">
                  <c:v>303.73120299999999</c:v>
                </c:pt>
                <c:pt idx="9">
                  <c:v>303.66533099999998</c:v>
                </c:pt>
                <c:pt idx="10">
                  <c:v>304.25933600000002</c:v>
                </c:pt>
                <c:pt idx="11">
                  <c:v>304.41526499999998</c:v>
                </c:pt>
                <c:pt idx="12">
                  <c:v>302.867391</c:v>
                </c:pt>
                <c:pt idx="13">
                  <c:v>302.74119300000001</c:v>
                </c:pt>
                <c:pt idx="14">
                  <c:v>302.76164799999998</c:v>
                </c:pt>
                <c:pt idx="15">
                  <c:v>302.88116100000002</c:v>
                </c:pt>
                <c:pt idx="16">
                  <c:v>302.096158</c:v>
                </c:pt>
                <c:pt idx="17">
                  <c:v>301.27385600000002</c:v>
                </c:pt>
                <c:pt idx="18">
                  <c:v>302.41866299999998</c:v>
                </c:pt>
                <c:pt idx="19">
                  <c:v>302.98560900000001</c:v>
                </c:pt>
                <c:pt idx="20">
                  <c:v>303.04725000000002</c:v>
                </c:pt>
                <c:pt idx="21">
                  <c:v>303.06766499999998</c:v>
                </c:pt>
                <c:pt idx="22">
                  <c:v>303.70663100000002</c:v>
                </c:pt>
                <c:pt idx="23">
                  <c:v>303.92951599999998</c:v>
                </c:pt>
                <c:pt idx="24">
                  <c:v>303.88294200000001</c:v>
                </c:pt>
                <c:pt idx="25">
                  <c:v>303.83255800000001</c:v>
                </c:pt>
                <c:pt idx="26">
                  <c:v>304.01615800000002</c:v>
                </c:pt>
                <c:pt idx="27">
                  <c:v>304.02222599999999</c:v>
                </c:pt>
                <c:pt idx="28">
                  <c:v>304.04278299999999</c:v>
                </c:pt>
                <c:pt idx="29">
                  <c:v>303.84997499999997</c:v>
                </c:pt>
                <c:pt idx="30">
                  <c:v>304.00512199999997</c:v>
                </c:pt>
                <c:pt idx="31">
                  <c:v>303.56910099999999</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'[1]1 zpf '!$E$76:$E$107</c:f>
              <c:numCache>
                <c:formatCode>General</c:formatCode>
                <c:ptCount val="32"/>
                <c:pt idx="0">
                  <c:v>134.87030200000001</c:v>
                </c:pt>
                <c:pt idx="1">
                  <c:v>134.71870899999999</c:v>
                </c:pt>
                <c:pt idx="2">
                  <c:v>134.54804100000001</c:v>
                </c:pt>
                <c:pt idx="3">
                  <c:v>134.81900300000001</c:v>
                </c:pt>
                <c:pt idx="4">
                  <c:v>134.70174600000001</c:v>
                </c:pt>
                <c:pt idx="5">
                  <c:v>134.75343100000001</c:v>
                </c:pt>
                <c:pt idx="6">
                  <c:v>134.80870200000001</c:v>
                </c:pt>
                <c:pt idx="7">
                  <c:v>134.81877600000001</c:v>
                </c:pt>
                <c:pt idx="8">
                  <c:v>134.71924999999999</c:v>
                </c:pt>
                <c:pt idx="9">
                  <c:v>134.70191299999999</c:v>
                </c:pt>
                <c:pt idx="10">
                  <c:v>135.021987</c:v>
                </c:pt>
                <c:pt idx="11">
                  <c:v>135.17357000000001</c:v>
                </c:pt>
                <c:pt idx="12">
                  <c:v>134.50997100000001</c:v>
                </c:pt>
                <c:pt idx="13">
                  <c:v>134.45902100000001</c:v>
                </c:pt>
                <c:pt idx="14">
                  <c:v>134.46898200000001</c:v>
                </c:pt>
                <c:pt idx="15">
                  <c:v>134.42687000000001</c:v>
                </c:pt>
                <c:pt idx="16">
                  <c:v>134.164479</c:v>
                </c:pt>
                <c:pt idx="17">
                  <c:v>133.73100400000001</c:v>
                </c:pt>
                <c:pt idx="18">
                  <c:v>134.17600100000001</c:v>
                </c:pt>
                <c:pt idx="19">
                  <c:v>134.508805</c:v>
                </c:pt>
                <c:pt idx="20">
                  <c:v>134.53900999999999</c:v>
                </c:pt>
                <c:pt idx="21">
                  <c:v>134.54898299999999</c:v>
                </c:pt>
                <c:pt idx="22">
                  <c:v>134.81551099999999</c:v>
                </c:pt>
                <c:pt idx="23">
                  <c:v>134.89519799999999</c:v>
                </c:pt>
                <c:pt idx="24">
                  <c:v>134.902322</c:v>
                </c:pt>
                <c:pt idx="25">
                  <c:v>134.880832</c:v>
                </c:pt>
                <c:pt idx="26">
                  <c:v>134.94295600000001</c:v>
                </c:pt>
                <c:pt idx="27">
                  <c:v>134.94655299999999</c:v>
                </c:pt>
                <c:pt idx="28">
                  <c:v>134.956591</c:v>
                </c:pt>
                <c:pt idx="29">
                  <c:v>134.82898599999999</c:v>
                </c:pt>
                <c:pt idx="30">
                  <c:v>134.85728900000001</c:v>
                </c:pt>
                <c:pt idx="31">
                  <c:v>134.62178700000001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2.1233684197440775E-2</c:v>
                </c:pt>
                <c:pt idx="1">
                  <c:v>1.1098380239840923E-2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0.64173918995455514</c:v>
                </c:pt>
                <c:pt idx="1">
                  <c:v>0.63307104781522083</c:v>
                </c:pt>
                <c:pt idx="2">
                  <c:v>0.63985769870466214</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2.2823362865056183E-4</c:v>
                </c:pt>
                <c:pt idx="1">
                  <c:v>4.2845518245290051E-3</c:v>
                </c:pt>
                <c:pt idx="2">
                  <c:v>3.3573208733379656E-2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7.8323892263231568E-2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1.6650665161978447E-2</c:v>
                </c:pt>
                <c:pt idx="1">
                  <c:v>2.7135890852615252E-2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0.20044299999464249</c:v>
                </c:pt>
                <c:pt idx="1">
                  <c:v>0.29671064614501236</c:v>
                </c:pt>
                <c:pt idx="2">
                  <c:v>0.28695991692504441</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3.208973783196168E-3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1.3574813973464092E-2</c:v>
                </c:pt>
                <c:pt idx="1">
                  <c:v>8.2908253726618041E-3</c:v>
                </c:pt>
                <c:pt idx="2">
                  <c:v>1.0780050504502032E-2</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7.1719071315195304E-3</c:v>
                </c:pt>
                <c:pt idx="1">
                  <c:v>2.3999312911149383E-3</c:v>
                </c:pt>
                <c:pt idx="2">
                  <c:v>3.5145425259016957E-3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1.7425639911321209E-2</c:v>
                </c:pt>
                <c:pt idx="1">
                  <c:v>1.7008726459004756E-2</c:v>
                </c:pt>
                <c:pt idx="2">
                  <c:v>2.5314582606510129E-2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0.70584982180164679</c:v>
                </c:pt>
                <c:pt idx="1">
                  <c:v>0.3746515822265945</c:v>
                </c:pt>
                <c:pt idx="2">
                  <c:v>0.29764065335753176</c:v>
                </c:pt>
                <c:pt idx="3">
                  <c:v>0.51824817518248179</c:v>
                </c:pt>
                <c:pt idx="4">
                  <c:v>0.52670821277542845</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0.29415017819835321</c:v>
                </c:pt>
                <c:pt idx="1">
                  <c:v>0.62534841777340544</c:v>
                </c:pt>
                <c:pt idx="2">
                  <c:v>0.70235934664246824</c:v>
                </c:pt>
                <c:pt idx="3">
                  <c:v>0.48175182481751827</c:v>
                </c:pt>
                <c:pt idx="4">
                  <c:v>0.47329178722457155</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45991</c:v>
                </c:pt>
                <c:pt idx="1">
                  <c:v>46001</c:v>
                </c:pt>
                <c:pt idx="2">
                  <c:v>46011</c:v>
                </c:pt>
                <c:pt idx="3">
                  <c:v>46022</c:v>
                </c:pt>
              </c:numCache>
            </c:numRef>
          </c:cat>
          <c:val>
            <c:numRef>
              <c:f>'[1]3 dpf'!$C$55:$C$58</c:f>
              <c:numCache>
                <c:formatCode>General</c:formatCode>
                <c:ptCount val="4"/>
                <c:pt idx="0">
                  <c:v>2394.5990230399316</c:v>
                </c:pt>
                <c:pt idx="1">
                  <c:v>2402.6867571936823</c:v>
                </c:pt>
                <c:pt idx="2">
                  <c:v>2400.9952322893791</c:v>
                </c:pt>
                <c:pt idx="3">
                  <c:v>2425.0422723217648</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45991</c:v>
                </c:pt>
                <c:pt idx="1">
                  <c:v>46001</c:v>
                </c:pt>
                <c:pt idx="2">
                  <c:v>46011</c:v>
                </c:pt>
                <c:pt idx="3">
                  <c:v>46022</c:v>
                </c:pt>
              </c:numCache>
            </c:numRef>
          </c:cat>
          <c:val>
            <c:numRef>
              <c:f>'[1]3 dpf'!$D$55:$D$58</c:f>
              <c:numCache>
                <c:formatCode>General</c:formatCode>
                <c:ptCount val="4"/>
                <c:pt idx="0">
                  <c:v>2278.402198357272</c:v>
                </c:pt>
                <c:pt idx="1">
                  <c:v>2287.6119597422462</c:v>
                </c:pt>
                <c:pt idx="2">
                  <c:v>2289.4529888729139</c:v>
                </c:pt>
                <c:pt idx="3">
                  <c:v>2328.4868731577694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45991</c:v>
                </c:pt>
                <c:pt idx="1">
                  <c:v>46001</c:v>
                </c:pt>
                <c:pt idx="2">
                  <c:v>46011</c:v>
                </c:pt>
                <c:pt idx="3">
                  <c:v>46022</c:v>
                </c:pt>
              </c:numCache>
            </c:numRef>
          </c:cat>
          <c:val>
            <c:numRef>
              <c:f>'[1]3 dpf'!$E$55:$E$58</c:f>
              <c:numCache>
                <c:formatCode>General</c:formatCode>
                <c:ptCount val="4"/>
                <c:pt idx="0">
                  <c:v>30.780605291486999</c:v>
                </c:pt>
                <c:pt idx="1">
                  <c:v>32.651782138153997</c:v>
                </c:pt>
                <c:pt idx="2">
                  <c:v>32.651324291624</c:v>
                </c:pt>
                <c:pt idx="3">
                  <c:v>38.609413990546003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45991</c:v>
                </c:pt>
                <c:pt idx="1">
                  <c:v>46001</c:v>
                </c:pt>
                <c:pt idx="2">
                  <c:v>46011</c:v>
                </c:pt>
                <c:pt idx="3">
                  <c:v>46022</c:v>
                </c:pt>
              </c:numCache>
            </c:numRef>
          </c:cat>
          <c:val>
            <c:numRef>
              <c:f>'[1]3 dpf'!$F$55:$F$58</c:f>
              <c:numCache>
                <c:formatCode>General</c:formatCode>
                <c:ptCount val="4"/>
                <c:pt idx="0">
                  <c:v>255.25943712581</c:v>
                </c:pt>
                <c:pt idx="1">
                  <c:v>257.047758733357</c:v>
                </c:pt>
                <c:pt idx="2">
                  <c:v>258.93079224090297</c:v>
                </c:pt>
                <c:pt idx="3">
                  <c:v>263.82842334511798</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dpf'!$C$85:$C$116</c:f>
              <c:numCache>
                <c:formatCode>General</c:formatCode>
                <c:ptCount val="32"/>
                <c:pt idx="0">
                  <c:v>260.308785</c:v>
                </c:pt>
                <c:pt idx="1">
                  <c:v>260.079678</c:v>
                </c:pt>
                <c:pt idx="2">
                  <c:v>259.74390399999999</c:v>
                </c:pt>
                <c:pt idx="3">
                  <c:v>260.16528399999999</c:v>
                </c:pt>
                <c:pt idx="4">
                  <c:v>260.06923399999999</c:v>
                </c:pt>
                <c:pt idx="5">
                  <c:v>260.17930899999999</c:v>
                </c:pt>
                <c:pt idx="6">
                  <c:v>260.23424599999998</c:v>
                </c:pt>
                <c:pt idx="7">
                  <c:v>260.24853400000001</c:v>
                </c:pt>
                <c:pt idx="8">
                  <c:v>260.00370400000003</c:v>
                </c:pt>
                <c:pt idx="9">
                  <c:v>260.09450299999997</c:v>
                </c:pt>
                <c:pt idx="10">
                  <c:v>260.32998800000001</c:v>
                </c:pt>
                <c:pt idx="11">
                  <c:v>260.558177</c:v>
                </c:pt>
                <c:pt idx="12">
                  <c:v>259.39820400000002</c:v>
                </c:pt>
                <c:pt idx="13">
                  <c:v>259.30928999999998</c:v>
                </c:pt>
                <c:pt idx="14">
                  <c:v>259.32345600000002</c:v>
                </c:pt>
                <c:pt idx="15">
                  <c:v>259.17433999999997</c:v>
                </c:pt>
                <c:pt idx="16">
                  <c:v>258.71306099999998</c:v>
                </c:pt>
                <c:pt idx="17">
                  <c:v>257.98793699999999</c:v>
                </c:pt>
                <c:pt idx="18">
                  <c:v>258.91401999999999</c:v>
                </c:pt>
                <c:pt idx="19">
                  <c:v>259.43883399999999</c:v>
                </c:pt>
                <c:pt idx="20">
                  <c:v>259.48150399999997</c:v>
                </c:pt>
                <c:pt idx="21">
                  <c:v>259.49556100000001</c:v>
                </c:pt>
                <c:pt idx="22">
                  <c:v>259.88564500000001</c:v>
                </c:pt>
                <c:pt idx="23">
                  <c:v>259.80580400000002</c:v>
                </c:pt>
                <c:pt idx="24">
                  <c:v>259.779899</c:v>
                </c:pt>
                <c:pt idx="25">
                  <c:v>259.908323</c:v>
                </c:pt>
                <c:pt idx="26">
                  <c:v>260.03685100000001</c:v>
                </c:pt>
                <c:pt idx="27">
                  <c:v>260.03990499999998</c:v>
                </c:pt>
                <c:pt idx="28">
                  <c:v>260.05398700000001</c:v>
                </c:pt>
                <c:pt idx="29">
                  <c:v>259.80982599999999</c:v>
                </c:pt>
                <c:pt idx="30">
                  <c:v>260.02644299999997</c:v>
                </c:pt>
                <c:pt idx="31">
                  <c:v>259.704656</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dpf'!$D$85:$D$116</c:f>
              <c:numCache>
                <c:formatCode>General</c:formatCode>
                <c:ptCount val="32"/>
                <c:pt idx="0">
                  <c:v>246.27873299999999</c:v>
                </c:pt>
                <c:pt idx="1">
                  <c:v>245.956569</c:v>
                </c:pt>
                <c:pt idx="2">
                  <c:v>245.66461899999999</c:v>
                </c:pt>
                <c:pt idx="3">
                  <c:v>246.13335799999999</c:v>
                </c:pt>
                <c:pt idx="4">
                  <c:v>245.955749</c:v>
                </c:pt>
                <c:pt idx="5">
                  <c:v>246.029642</c:v>
                </c:pt>
                <c:pt idx="6">
                  <c:v>246.096765</c:v>
                </c:pt>
                <c:pt idx="7">
                  <c:v>246.10965300000001</c:v>
                </c:pt>
                <c:pt idx="8">
                  <c:v>245.9102</c:v>
                </c:pt>
                <c:pt idx="9">
                  <c:v>245.83770799999999</c:v>
                </c:pt>
                <c:pt idx="10">
                  <c:v>246.32732100000001</c:v>
                </c:pt>
                <c:pt idx="11">
                  <c:v>246.468536</c:v>
                </c:pt>
                <c:pt idx="12">
                  <c:v>245.215453</c:v>
                </c:pt>
                <c:pt idx="13">
                  <c:v>245.10654500000001</c:v>
                </c:pt>
                <c:pt idx="14">
                  <c:v>245.11947499999999</c:v>
                </c:pt>
                <c:pt idx="15">
                  <c:v>245.18647100000001</c:v>
                </c:pt>
                <c:pt idx="16">
                  <c:v>244.59115800000001</c:v>
                </c:pt>
                <c:pt idx="17">
                  <c:v>243.85778400000001</c:v>
                </c:pt>
                <c:pt idx="18">
                  <c:v>244.76658699999999</c:v>
                </c:pt>
                <c:pt idx="19">
                  <c:v>245.24656999999999</c:v>
                </c:pt>
                <c:pt idx="20">
                  <c:v>245.29370499999999</c:v>
                </c:pt>
                <c:pt idx="21">
                  <c:v>245.30665200000001</c:v>
                </c:pt>
                <c:pt idx="22">
                  <c:v>245.85286099999999</c:v>
                </c:pt>
                <c:pt idx="23">
                  <c:v>246.05469299999999</c:v>
                </c:pt>
                <c:pt idx="24">
                  <c:v>246.01985300000001</c:v>
                </c:pt>
                <c:pt idx="25">
                  <c:v>245.97691</c:v>
                </c:pt>
                <c:pt idx="26">
                  <c:v>246.13162</c:v>
                </c:pt>
                <c:pt idx="27">
                  <c:v>246.13238999999999</c:v>
                </c:pt>
                <c:pt idx="28">
                  <c:v>246.14528200000001</c:v>
                </c:pt>
                <c:pt idx="29">
                  <c:v>245.98559299999999</c:v>
                </c:pt>
                <c:pt idx="30">
                  <c:v>246.09623300000001</c:v>
                </c:pt>
                <c:pt idx="31">
                  <c:v>245.74963500000001</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dpf'!$E$85:$E$116</c:f>
              <c:numCache>
                <c:formatCode>General</c:formatCode>
                <c:ptCount val="32"/>
                <c:pt idx="0">
                  <c:v>124.482877</c:v>
                </c:pt>
                <c:pt idx="1">
                  <c:v>124.33802</c:v>
                </c:pt>
                <c:pt idx="2">
                  <c:v>124.18534699999999</c:v>
                </c:pt>
                <c:pt idx="3">
                  <c:v>124.446788</c:v>
                </c:pt>
                <c:pt idx="4">
                  <c:v>124.33899700000001</c:v>
                </c:pt>
                <c:pt idx="5">
                  <c:v>124.377864</c:v>
                </c:pt>
                <c:pt idx="6">
                  <c:v>124.42601000000001</c:v>
                </c:pt>
                <c:pt idx="7">
                  <c:v>124.43288099999999</c:v>
                </c:pt>
                <c:pt idx="8">
                  <c:v>124.345271</c:v>
                </c:pt>
                <c:pt idx="9">
                  <c:v>124.332176</c:v>
                </c:pt>
                <c:pt idx="10">
                  <c:v>124.64716</c:v>
                </c:pt>
                <c:pt idx="11">
                  <c:v>124.778913</c:v>
                </c:pt>
                <c:pt idx="12">
                  <c:v>124.148211</c:v>
                </c:pt>
                <c:pt idx="13">
                  <c:v>124.09853200000001</c:v>
                </c:pt>
                <c:pt idx="14">
                  <c:v>124.105366</c:v>
                </c:pt>
                <c:pt idx="15">
                  <c:v>124.03863200000001</c:v>
                </c:pt>
                <c:pt idx="16">
                  <c:v>123.77713</c:v>
                </c:pt>
                <c:pt idx="17">
                  <c:v>123.361462</c:v>
                </c:pt>
                <c:pt idx="18">
                  <c:v>123.760024</c:v>
                </c:pt>
                <c:pt idx="19">
                  <c:v>124.090368</c:v>
                </c:pt>
                <c:pt idx="20">
                  <c:v>124.116204</c:v>
                </c:pt>
                <c:pt idx="21">
                  <c:v>124.122894</c:v>
                </c:pt>
                <c:pt idx="22">
                  <c:v>124.374362</c:v>
                </c:pt>
                <c:pt idx="23">
                  <c:v>124.430972</c:v>
                </c:pt>
                <c:pt idx="24">
                  <c:v>124.425225</c:v>
                </c:pt>
                <c:pt idx="25">
                  <c:v>124.40260000000001</c:v>
                </c:pt>
                <c:pt idx="26">
                  <c:v>124.456355</c:v>
                </c:pt>
                <c:pt idx="27">
                  <c:v>124.45695600000001</c:v>
                </c:pt>
                <c:pt idx="28">
                  <c:v>124.463649</c:v>
                </c:pt>
                <c:pt idx="29">
                  <c:v>124.335973</c:v>
                </c:pt>
                <c:pt idx="30">
                  <c:v>124.358777</c:v>
                </c:pt>
                <c:pt idx="31">
                  <c:v>124.14394799999999</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45991</c:v>
                </c:pt>
                <c:pt idx="1">
                  <c:v>45992</c:v>
                </c:pt>
                <c:pt idx="2">
                  <c:v>45993</c:v>
                </c:pt>
                <c:pt idx="3">
                  <c:v>45994</c:v>
                </c:pt>
                <c:pt idx="4">
                  <c:v>45995</c:v>
                </c:pt>
                <c:pt idx="5">
                  <c:v>45996</c:v>
                </c:pt>
                <c:pt idx="6">
                  <c:v>45997</c:v>
                </c:pt>
                <c:pt idx="7">
                  <c:v>45998</c:v>
                </c:pt>
                <c:pt idx="8">
                  <c:v>45999</c:v>
                </c:pt>
                <c:pt idx="9">
                  <c:v>46000</c:v>
                </c:pt>
                <c:pt idx="10">
                  <c:v>46001</c:v>
                </c:pt>
                <c:pt idx="11">
                  <c:v>46002</c:v>
                </c:pt>
                <c:pt idx="12">
                  <c:v>46003</c:v>
                </c:pt>
                <c:pt idx="13">
                  <c:v>46004</c:v>
                </c:pt>
                <c:pt idx="14">
                  <c:v>46005</c:v>
                </c:pt>
                <c:pt idx="15">
                  <c:v>46006</c:v>
                </c:pt>
                <c:pt idx="16">
                  <c:v>46007</c:v>
                </c:pt>
                <c:pt idx="17">
                  <c:v>46008</c:v>
                </c:pt>
                <c:pt idx="18">
                  <c:v>46009</c:v>
                </c:pt>
                <c:pt idx="19">
                  <c:v>46010</c:v>
                </c:pt>
                <c:pt idx="20">
                  <c:v>46011</c:v>
                </c:pt>
                <c:pt idx="21">
                  <c:v>46012</c:v>
                </c:pt>
                <c:pt idx="22">
                  <c:v>46013</c:v>
                </c:pt>
                <c:pt idx="23">
                  <c:v>46014</c:v>
                </c:pt>
                <c:pt idx="24">
                  <c:v>46015</c:v>
                </c:pt>
                <c:pt idx="25">
                  <c:v>46016</c:v>
                </c:pt>
                <c:pt idx="26">
                  <c:v>46017</c:v>
                </c:pt>
                <c:pt idx="27">
                  <c:v>46018</c:v>
                </c:pt>
                <c:pt idx="28">
                  <c:v>46019</c:v>
                </c:pt>
                <c:pt idx="29">
                  <c:v>46020</c:v>
                </c:pt>
                <c:pt idx="30">
                  <c:v>46021</c:v>
                </c:pt>
                <c:pt idx="31">
                  <c:v>46022</c:v>
                </c:pt>
              </c:numCache>
            </c:numRef>
          </c:cat>
          <c:val>
            <c:numRef>
              <c:f>'[1]3 dpf'!$F$85:$F$116</c:f>
              <c:numCache>
                <c:formatCode>General</c:formatCode>
                <c:ptCount val="32"/>
                <c:pt idx="0">
                  <c:v>128.871759</c:v>
                </c:pt>
                <c:pt idx="1">
                  <c:v>128.77652599999999</c:v>
                </c:pt>
                <c:pt idx="2">
                  <c:v>128.76084499999999</c:v>
                </c:pt>
                <c:pt idx="3">
                  <c:v>128.77506299999999</c:v>
                </c:pt>
                <c:pt idx="4">
                  <c:v>128.81305599999999</c:v>
                </c:pt>
                <c:pt idx="5">
                  <c:v>128.90904499999999</c:v>
                </c:pt>
                <c:pt idx="6">
                  <c:v>128.894768</c:v>
                </c:pt>
                <c:pt idx="7">
                  <c:v>128.902016</c:v>
                </c:pt>
                <c:pt idx="8">
                  <c:v>128.81375</c:v>
                </c:pt>
                <c:pt idx="9">
                  <c:v>128.82023000000001</c:v>
                </c:pt>
                <c:pt idx="10">
                  <c:v>128.621126</c:v>
                </c:pt>
                <c:pt idx="11">
                  <c:v>128.57092599999999</c:v>
                </c:pt>
                <c:pt idx="12">
                  <c:v>128.27255700000001</c:v>
                </c:pt>
                <c:pt idx="13">
                  <c:v>128.26590899999999</c:v>
                </c:pt>
                <c:pt idx="14">
                  <c:v>128.273212</c:v>
                </c:pt>
                <c:pt idx="15">
                  <c:v>128.301489</c:v>
                </c:pt>
                <c:pt idx="16">
                  <c:v>128.10738499999999</c:v>
                </c:pt>
                <c:pt idx="17">
                  <c:v>127.87253699999999</c:v>
                </c:pt>
                <c:pt idx="18">
                  <c:v>128.268281</c:v>
                </c:pt>
                <c:pt idx="19">
                  <c:v>128.44308599999999</c:v>
                </c:pt>
                <c:pt idx="20">
                  <c:v>128.449973</c:v>
                </c:pt>
                <c:pt idx="21">
                  <c:v>128.45728</c:v>
                </c:pt>
                <c:pt idx="22">
                  <c:v>128.642878</c:v>
                </c:pt>
                <c:pt idx="23">
                  <c:v>128.62461300000001</c:v>
                </c:pt>
                <c:pt idx="24">
                  <c:v>128.62398200000001</c:v>
                </c:pt>
                <c:pt idx="25">
                  <c:v>128.59268299999999</c:v>
                </c:pt>
                <c:pt idx="26">
                  <c:v>128.64146099999999</c:v>
                </c:pt>
                <c:pt idx="27">
                  <c:v>128.64801800000001</c:v>
                </c:pt>
                <c:pt idx="28">
                  <c:v>128.655326</c:v>
                </c:pt>
                <c:pt idx="29">
                  <c:v>128.68957</c:v>
                </c:pt>
                <c:pt idx="30">
                  <c:v>128.77788799999999</c:v>
                </c:pt>
                <c:pt idx="31">
                  <c:v>128.77792099999999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6.6343776888467293E-2</c:v>
                </c:pt>
                <c:pt idx="1">
                  <c:v>7.7150723462863112E-3</c:v>
                </c:pt>
                <c:pt idx="2">
                  <c:v>1.7505597267394653E-2</c:v>
                </c:pt>
                <c:pt idx="3">
                  <c:v>9.2670558356315547E-2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0.59565109887720324</c:v>
                </c:pt>
                <c:pt idx="1">
                  <c:v>0.59866068768345082</c:v>
                </c:pt>
                <c:pt idx="2">
                  <c:v>0.47742015313736347</c:v>
                </c:pt>
                <c:pt idx="3">
                  <c:v>0.44877766572497774</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4.3366514933476106E-5</c:v>
                </c:pt>
                <c:pt idx="1">
                  <c:v>2.8841069215309545E-2</c:v>
                </c:pt>
                <c:pt idx="2">
                  <c:v>4.0120485842785811E-2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1.4568049248682395E-2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8.5321844872034674E-2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1.728739579703522E-2</c:v>
                </c:pt>
                <c:pt idx="1">
                  <c:v>4.1242992623972574E-2</c:v>
                </c:pt>
                <c:pt idx="2">
                  <c:v>0</c:v>
                </c:pt>
                <c:pt idx="3">
                  <c:v>4.5535821133997997E-2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0.18934478623674383</c:v>
                </c:pt>
                <c:pt idx="1">
                  <c:v>0.29300430063759453</c:v>
                </c:pt>
                <c:pt idx="2">
                  <c:v>0.2466579421531955</c:v>
                </c:pt>
                <c:pt idx="3">
                  <c:v>0.28322392061557439</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2.9873324108935688E-3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3.3849492885949281E-2</c:v>
                </c:pt>
                <c:pt idx="1">
                  <c:v>2.1578062427705449E-2</c:v>
                </c:pt>
                <c:pt idx="2">
                  <c:v>8.5232436199538353E-2</c:v>
                </c:pt>
                <c:pt idx="3">
                  <c:v>0.10068980181340328</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7.5132778754745727E-3</c:v>
                </c:pt>
                <c:pt idx="1">
                  <c:v>8.8093229655647476E-3</c:v>
                </c:pt>
                <c:pt idx="2">
                  <c:v>4.3301527864639151E-2</c:v>
                </c:pt>
                <c:pt idx="3">
                  <c:v>1.0875856143513808E-2</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1.6576276412648141E-3</c:v>
                </c:pt>
                <c:pt idx="1">
                  <c:v>1.4849210011583404E-4</c:v>
                </c:pt>
                <c:pt idx="2">
                  <c:v>8.9761857535083187E-2</c:v>
                </c:pt>
                <c:pt idx="3">
                  <c:v>3.6583269635349319E-3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en-US" sz="2000" b="0" i="0" u="none" strike="noStrike" baseline="0">
              <a:solidFill>
                <a:schemeClr val="dk1"/>
              </a:solidFill>
              <a:effectLst/>
              <a:latin typeface="Arial" panose="020B0604020202020204" pitchFamily="34" charset="0"/>
              <a:ea typeface="+mn-ea"/>
              <a:cs typeface="Arial" panose="020B0604020202020204" pitchFamily="34" charset="0"/>
            </a:rPr>
            <a:t>12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12 202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26</xdr:row>
      <xdr:rowOff>9525</xdr:rowOff>
    </xdr:from>
    <xdr:to>
      <xdr:col>9</xdr:col>
      <xdr:colOff>457200</xdr:colOff>
      <xdr:row>50</xdr:row>
      <xdr:rowOff>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7</xdr:col>
      <xdr:colOff>769550</xdr:colOff>
      <xdr:row>52</xdr:row>
      <xdr:rowOff>238603</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6</xdr:col>
      <xdr:colOff>396610</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1463" y="8110429"/>
          <a:ext cx="2346430" cy="121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12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45991</v>
          </cell>
        </row>
        <row r="6">
          <cell r="C6">
            <v>26654</v>
          </cell>
          <cell r="D6">
            <v>82633</v>
          </cell>
          <cell r="E6">
            <v>143080</v>
          </cell>
          <cell r="F6">
            <v>12988</v>
          </cell>
          <cell r="G6">
            <v>238701</v>
          </cell>
          <cell r="H6">
            <v>265355</v>
          </cell>
        </row>
        <row r="7">
          <cell r="C7">
            <v>31369</v>
          </cell>
          <cell r="D7">
            <v>90810</v>
          </cell>
          <cell r="E7">
            <v>150550</v>
          </cell>
          <cell r="F7">
            <v>13338</v>
          </cell>
          <cell r="G7">
            <v>254698</v>
          </cell>
          <cell r="H7">
            <v>286067</v>
          </cell>
        </row>
        <row r="8">
          <cell r="C8">
            <v>3262</v>
          </cell>
          <cell r="D8">
            <v>32120</v>
          </cell>
          <cell r="E8">
            <v>36001</v>
          </cell>
          <cell r="F8">
            <v>5656</v>
          </cell>
          <cell r="G8">
            <v>73777</v>
          </cell>
          <cell r="H8">
            <v>77039</v>
          </cell>
        </row>
        <row r="9">
          <cell r="C9">
            <v>61285</v>
          </cell>
          <cell r="D9">
            <v>205563</v>
          </cell>
          <cell r="E9">
            <v>329631</v>
          </cell>
          <cell r="F9">
            <v>31982</v>
          </cell>
          <cell r="G9">
            <v>567176</v>
          </cell>
          <cell r="H9">
            <v>628461</v>
          </cell>
        </row>
        <row r="10">
          <cell r="B10">
            <v>46022</v>
          </cell>
        </row>
        <row r="11">
          <cell r="C11">
            <v>26645</v>
          </cell>
          <cell r="D11">
            <v>82760</v>
          </cell>
          <cell r="E11">
            <v>143455</v>
          </cell>
          <cell r="F11">
            <v>13044</v>
          </cell>
          <cell r="G11">
            <v>239259</v>
          </cell>
          <cell r="H11">
            <v>265904</v>
          </cell>
        </row>
        <row r="12">
          <cell r="C12">
            <v>31303</v>
          </cell>
          <cell r="D12">
            <v>91024</v>
          </cell>
          <cell r="E12">
            <v>150891</v>
          </cell>
          <cell r="F12">
            <v>13407</v>
          </cell>
          <cell r="G12">
            <v>255322</v>
          </cell>
          <cell r="H12">
            <v>286625</v>
          </cell>
        </row>
        <row r="13">
          <cell r="C13">
            <v>3313</v>
          </cell>
          <cell r="D13">
            <v>32373</v>
          </cell>
          <cell r="E13">
            <v>36451</v>
          </cell>
          <cell r="F13">
            <v>5730</v>
          </cell>
          <cell r="G13">
            <v>74554</v>
          </cell>
          <cell r="H13">
            <v>77867</v>
          </cell>
        </row>
        <row r="14">
          <cell r="C14">
            <v>61261</v>
          </cell>
          <cell r="D14">
            <v>206157</v>
          </cell>
          <cell r="E14">
            <v>330797</v>
          </cell>
          <cell r="F14">
            <v>32181</v>
          </cell>
          <cell r="G14">
            <v>569135</v>
          </cell>
          <cell r="H14">
            <v>630396</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0.10020533726457669</v>
          </cell>
          <cell r="D34">
            <v>0.31124014681990492</v>
          </cell>
          <cell r="E34">
            <v>0.53949921776280163</v>
          </cell>
          <cell r="F34">
            <v>4.9055298152716767E-2</v>
          </cell>
        </row>
        <row r="35">
          <cell r="B35" t="str">
            <v>КБПз</v>
          </cell>
          <cell r="C35">
            <v>0.10921238552115133</v>
          </cell>
          <cell r="D35">
            <v>0.31757174007849981</v>
          </cell>
          <cell r="E35">
            <v>0.52644047099869162</v>
          </cell>
          <cell r="F35">
            <v>4.6775403401657215E-2</v>
          </cell>
        </row>
        <row r="36">
          <cell r="B36" t="str">
            <v>ТИГЛАВз</v>
          </cell>
          <cell r="C36">
            <v>4.2546906905364272E-2</v>
          </cell>
          <cell r="D36">
            <v>0.41574736409518792</v>
          </cell>
          <cell r="E36">
            <v>0.46811871524522586</v>
          </cell>
          <cell r="F36">
            <v>7.3587013754221942E-2</v>
          </cell>
        </row>
        <row r="37">
          <cell r="B37" t="str">
            <v>Вкупно</v>
          </cell>
          <cell r="C37">
            <v>9.7178598848977463E-2</v>
          </cell>
          <cell r="D37">
            <v>0.32702777301886432</v>
          </cell>
          <cell r="E37">
            <v>0.5247447636089061</v>
          </cell>
          <cell r="F37">
            <v>5.1048864523252052E-2</v>
          </cell>
        </row>
        <row r="43">
          <cell r="C43" t="str">
            <v>САВАз</v>
          </cell>
          <cell r="D43" t="str">
            <v>КБПз</v>
          </cell>
          <cell r="E43" t="str">
            <v>ТРИГЛАВз</v>
          </cell>
        </row>
        <row r="44">
          <cell r="B44">
            <v>45991</v>
          </cell>
          <cell r="C44">
            <v>80208.927682347232</v>
          </cell>
          <cell r="D44">
            <v>90318.665126920721</v>
          </cell>
          <cell r="E44">
            <v>16422.294450992107</v>
          </cell>
          <cell r="F44">
            <v>293.76737600000001</v>
          </cell>
          <cell r="G44">
            <v>304.11851000000001</v>
          </cell>
          <cell r="H44">
            <v>134.87030200000001</v>
          </cell>
        </row>
        <row r="45">
          <cell r="B45">
            <v>46001</v>
          </cell>
          <cell r="C45">
            <v>80478.808055323811</v>
          </cell>
          <cell r="D45">
            <v>90707.278511247365</v>
          </cell>
          <cell r="E45">
            <v>16539.406161957639</v>
          </cell>
          <cell r="F45">
            <v>293.535616</v>
          </cell>
          <cell r="G45">
            <v>304.25933600000002</v>
          </cell>
          <cell r="H45">
            <v>135.021987</v>
          </cell>
        </row>
        <row r="46">
          <cell r="B46">
            <v>46011</v>
          </cell>
          <cell r="C46">
            <v>80476.814245685469</v>
          </cell>
          <cell r="D46">
            <v>90529.91651254188</v>
          </cell>
          <cell r="E46">
            <v>16605.028938970921</v>
          </cell>
          <cell r="F46">
            <v>292.68429200000003</v>
          </cell>
          <cell r="G46">
            <v>303.04725000000002</v>
          </cell>
          <cell r="H46">
            <v>134.53900999999999</v>
          </cell>
        </row>
        <row r="47">
          <cell r="B47">
            <v>46022</v>
          </cell>
          <cell r="C47">
            <v>80739.063436919736</v>
          </cell>
          <cell r="D47">
            <v>90928.514611480947</v>
          </cell>
          <cell r="E47">
            <v>16676.947554461898</v>
          </cell>
          <cell r="F47">
            <v>292.831861</v>
          </cell>
          <cell r="G47">
            <v>303.56910099999999</v>
          </cell>
          <cell r="H47">
            <v>134.62178700000001</v>
          </cell>
        </row>
        <row r="75">
          <cell r="C75" t="str">
            <v>САВАз</v>
          </cell>
          <cell r="D75" t="str">
            <v>КБПз</v>
          </cell>
          <cell r="E75" t="str">
            <v>ТРИГЛАВз</v>
          </cell>
        </row>
        <row r="76">
          <cell r="B76">
            <v>45991</v>
          </cell>
          <cell r="C76">
            <v>293.76737600000001</v>
          </cell>
          <cell r="D76">
            <v>304.11851000000001</v>
          </cell>
          <cell r="E76">
            <v>134.87030200000001</v>
          </cell>
        </row>
        <row r="77">
          <cell r="B77">
            <v>45992</v>
          </cell>
          <cell r="C77">
            <v>293.33906200000001</v>
          </cell>
          <cell r="D77">
            <v>303.70652999999999</v>
          </cell>
          <cell r="E77">
            <v>134.71870899999999</v>
          </cell>
        </row>
        <row r="78">
          <cell r="B78">
            <v>45993</v>
          </cell>
          <cell r="C78">
            <v>292.944481</v>
          </cell>
          <cell r="D78">
            <v>303.38305400000002</v>
          </cell>
          <cell r="E78">
            <v>134.54804100000001</v>
          </cell>
        </row>
        <row r="79">
          <cell r="B79">
            <v>45994</v>
          </cell>
          <cell r="C79">
            <v>293.435609</v>
          </cell>
          <cell r="D79">
            <v>303.95851599999997</v>
          </cell>
          <cell r="E79">
            <v>134.81900300000001</v>
          </cell>
        </row>
        <row r="80">
          <cell r="B80">
            <v>45995</v>
          </cell>
          <cell r="C80">
            <v>293.206909</v>
          </cell>
          <cell r="D80">
            <v>303.74392699999999</v>
          </cell>
          <cell r="E80">
            <v>134.70174600000001</v>
          </cell>
        </row>
        <row r="81">
          <cell r="B81">
            <v>45996</v>
          </cell>
          <cell r="C81">
            <v>293.30439799999999</v>
          </cell>
          <cell r="D81">
            <v>303.846541</v>
          </cell>
          <cell r="E81">
            <v>134.75343100000001</v>
          </cell>
        </row>
        <row r="82">
          <cell r="B82">
            <v>45997</v>
          </cell>
          <cell r="C82">
            <v>293.37019800000002</v>
          </cell>
          <cell r="D82">
            <v>303.93112200000002</v>
          </cell>
          <cell r="E82">
            <v>134.80870200000001</v>
          </cell>
        </row>
        <row r="83">
          <cell r="B83">
            <v>45998</v>
          </cell>
          <cell r="C83">
            <v>293.39071799999999</v>
          </cell>
          <cell r="D83">
            <v>303.95160900000002</v>
          </cell>
          <cell r="E83">
            <v>134.81877600000001</v>
          </cell>
        </row>
        <row r="84">
          <cell r="B84">
            <v>45999</v>
          </cell>
          <cell r="C84">
            <v>293.10103299999997</v>
          </cell>
          <cell r="D84">
            <v>303.73120299999999</v>
          </cell>
          <cell r="E84">
            <v>134.71924999999999</v>
          </cell>
        </row>
        <row r="85">
          <cell r="B85">
            <v>46000</v>
          </cell>
          <cell r="C85">
            <v>293.18163600000003</v>
          </cell>
          <cell r="D85">
            <v>303.66533099999998</v>
          </cell>
          <cell r="E85">
            <v>134.70191299999999</v>
          </cell>
        </row>
        <row r="86">
          <cell r="B86">
            <v>46001</v>
          </cell>
          <cell r="C86">
            <v>293.535616</v>
          </cell>
          <cell r="D86">
            <v>304.25933600000002</v>
          </cell>
          <cell r="E86">
            <v>135.021987</v>
          </cell>
        </row>
        <row r="87">
          <cell r="B87">
            <v>46002</v>
          </cell>
          <cell r="C87">
            <v>293.86237199999999</v>
          </cell>
          <cell r="D87">
            <v>304.41526499999998</v>
          </cell>
          <cell r="E87">
            <v>135.17357000000001</v>
          </cell>
        </row>
        <row r="88">
          <cell r="B88">
            <v>46003</v>
          </cell>
          <cell r="C88">
            <v>292.46854200000001</v>
          </cell>
          <cell r="D88">
            <v>302.867391</v>
          </cell>
          <cell r="E88">
            <v>134.50997100000001</v>
          </cell>
        </row>
        <row r="89">
          <cell r="B89">
            <v>46004</v>
          </cell>
          <cell r="C89">
            <v>292.35837299999997</v>
          </cell>
          <cell r="D89">
            <v>302.74119300000001</v>
          </cell>
          <cell r="E89">
            <v>134.45902100000001</v>
          </cell>
        </row>
        <row r="90">
          <cell r="B90">
            <v>46005</v>
          </cell>
          <cell r="C90">
            <v>292.37879800000002</v>
          </cell>
          <cell r="D90">
            <v>302.76164799999998</v>
          </cell>
          <cell r="E90">
            <v>134.46898200000001</v>
          </cell>
        </row>
        <row r="91">
          <cell r="B91">
            <v>46006</v>
          </cell>
          <cell r="C91">
            <v>292.22314299999999</v>
          </cell>
          <cell r="D91">
            <v>302.88116100000002</v>
          </cell>
          <cell r="E91">
            <v>134.42687000000001</v>
          </cell>
        </row>
        <row r="92">
          <cell r="B92">
            <v>46007</v>
          </cell>
          <cell r="C92">
            <v>291.78774800000002</v>
          </cell>
          <cell r="D92">
            <v>302.096158</v>
          </cell>
          <cell r="E92">
            <v>134.164479</v>
          </cell>
        </row>
        <row r="93">
          <cell r="B93">
            <v>46008</v>
          </cell>
          <cell r="C93">
            <v>290.940203</v>
          </cell>
          <cell r="D93">
            <v>301.27385600000002</v>
          </cell>
          <cell r="E93">
            <v>133.73100400000001</v>
          </cell>
        </row>
        <row r="94">
          <cell r="B94">
            <v>46009</v>
          </cell>
          <cell r="C94">
            <v>291.96256</v>
          </cell>
          <cell r="D94">
            <v>302.41866299999998</v>
          </cell>
          <cell r="E94">
            <v>134.17600100000001</v>
          </cell>
        </row>
        <row r="95">
          <cell r="B95">
            <v>46010</v>
          </cell>
          <cell r="C95">
            <v>292.62866600000001</v>
          </cell>
          <cell r="D95">
            <v>302.98560900000001</v>
          </cell>
          <cell r="E95">
            <v>134.508805</v>
          </cell>
        </row>
        <row r="96">
          <cell r="B96">
            <v>46011</v>
          </cell>
          <cell r="C96">
            <v>292.68429200000003</v>
          </cell>
          <cell r="D96">
            <v>303.04725000000002</v>
          </cell>
          <cell r="E96">
            <v>134.53900999999999</v>
          </cell>
        </row>
        <row r="97">
          <cell r="B97">
            <v>46012</v>
          </cell>
          <cell r="C97">
            <v>292.70471800000001</v>
          </cell>
          <cell r="D97">
            <v>303.06766499999998</v>
          </cell>
          <cell r="E97">
            <v>134.54898299999999</v>
          </cell>
        </row>
        <row r="98">
          <cell r="B98">
            <v>46013</v>
          </cell>
          <cell r="C98">
            <v>293.19024000000002</v>
          </cell>
          <cell r="D98">
            <v>303.70663100000002</v>
          </cell>
          <cell r="E98">
            <v>134.81551099999999</v>
          </cell>
        </row>
        <row r="99">
          <cell r="B99">
            <v>46014</v>
          </cell>
          <cell r="C99">
            <v>293.19868500000001</v>
          </cell>
          <cell r="D99">
            <v>303.92951599999998</v>
          </cell>
          <cell r="E99">
            <v>134.89519799999999</v>
          </cell>
        </row>
        <row r="100">
          <cell r="B100">
            <v>46015</v>
          </cell>
          <cell r="C100">
            <v>293.17129699999998</v>
          </cell>
          <cell r="D100">
            <v>303.88294200000001</v>
          </cell>
          <cell r="E100">
            <v>134.902322</v>
          </cell>
        </row>
        <row r="101">
          <cell r="B101">
            <v>46016</v>
          </cell>
          <cell r="C101">
            <v>293.14661100000001</v>
          </cell>
          <cell r="D101">
            <v>303.83255800000001</v>
          </cell>
          <cell r="E101">
            <v>134.880832</v>
          </cell>
        </row>
        <row r="102">
          <cell r="B102">
            <v>46017</v>
          </cell>
          <cell r="C102">
            <v>293.307008</v>
          </cell>
          <cell r="D102">
            <v>304.01615800000002</v>
          </cell>
          <cell r="E102">
            <v>134.94295600000001</v>
          </cell>
        </row>
        <row r="103">
          <cell r="B103">
            <v>46018</v>
          </cell>
          <cell r="C103">
            <v>293.31384200000002</v>
          </cell>
          <cell r="D103">
            <v>304.02222599999999</v>
          </cell>
          <cell r="E103">
            <v>134.94655299999999</v>
          </cell>
        </row>
        <row r="104">
          <cell r="B104">
            <v>46019</v>
          </cell>
          <cell r="C104">
            <v>293.33439099999998</v>
          </cell>
          <cell r="D104">
            <v>304.04278299999999</v>
          </cell>
          <cell r="E104">
            <v>134.956591</v>
          </cell>
        </row>
        <row r="105">
          <cell r="B105">
            <v>46020</v>
          </cell>
          <cell r="C105">
            <v>293.03169400000002</v>
          </cell>
          <cell r="D105">
            <v>303.84997499999997</v>
          </cell>
          <cell r="E105">
            <v>134.82898599999999</v>
          </cell>
        </row>
        <row r="106">
          <cell r="B106">
            <v>46021</v>
          </cell>
          <cell r="C106">
            <v>293.228812</v>
          </cell>
          <cell r="D106">
            <v>304.00512199999997</v>
          </cell>
          <cell r="E106">
            <v>134.85728900000001</v>
          </cell>
        </row>
        <row r="107">
          <cell r="B107">
            <v>46022</v>
          </cell>
          <cell r="C107">
            <v>292.831861</v>
          </cell>
          <cell r="D107">
            <v>303.56910099999999</v>
          </cell>
          <cell r="E107">
            <v>134.62178700000001</v>
          </cell>
        </row>
      </sheetData>
      <sheetData sheetId="1">
        <row r="2">
          <cell r="H2">
            <v>46022</v>
          </cell>
        </row>
        <row r="6">
          <cell r="C6">
            <v>53647770627.849998</v>
          </cell>
          <cell r="D6">
            <v>0.66320110778064645</v>
          </cell>
          <cell r="E6">
            <v>59001182111.639999</v>
          </cell>
          <cell r="F6">
            <v>0.64845397987959075</v>
          </cell>
          <cell r="G6">
            <v>11239713756.189999</v>
          </cell>
          <cell r="H6">
            <v>0.67343090743804168</v>
          </cell>
        </row>
        <row r="7">
          <cell r="C7">
            <v>1717638595.6600001</v>
          </cell>
          <cell r="D7">
            <v>2.1233684197440775E-2</v>
          </cell>
          <cell r="E7">
            <v>1009813454.76</v>
          </cell>
          <cell r="F7">
            <v>1.1098380239840923E-2</v>
          </cell>
          <cell r="G7">
            <v>0</v>
          </cell>
          <cell r="H7">
            <v>0</v>
          </cell>
        </row>
        <row r="8">
          <cell r="C8">
            <v>51911669720.809998</v>
          </cell>
          <cell r="D8">
            <v>0.64173918995455514</v>
          </cell>
          <cell r="E8">
            <v>57601528158.849998</v>
          </cell>
          <cell r="F8">
            <v>0.63307104781522083</v>
          </cell>
          <cell r="G8">
            <v>10679369329.059999</v>
          </cell>
          <cell r="H8">
            <v>0.63985769870466214</v>
          </cell>
        </row>
        <row r="9">
          <cell r="C9">
            <v>18462311.379999999</v>
          </cell>
          <cell r="D9">
            <v>2.2823362865056183E-4</v>
          </cell>
          <cell r="E9">
            <v>389840498.02999997</v>
          </cell>
          <cell r="F9">
            <v>4.2845518245290051E-3</v>
          </cell>
          <cell r="G9">
            <v>560344427.13</v>
          </cell>
          <cell r="H9">
            <v>3.3573208733379656E-2</v>
          </cell>
        </row>
        <row r="10">
          <cell r="C10">
            <v>0</v>
          </cell>
          <cell r="D10">
            <v>0</v>
          </cell>
          <cell r="E10">
            <v>0</v>
          </cell>
          <cell r="F10">
            <v>0</v>
          </cell>
          <cell r="G10">
            <v>0</v>
          </cell>
          <cell r="H10">
            <v>0</v>
          </cell>
        </row>
        <row r="11">
          <cell r="C11">
            <v>24156545369.75</v>
          </cell>
          <cell r="D11">
            <v>0.29862653120304866</v>
          </cell>
          <cell r="E11">
            <v>29465974608.049999</v>
          </cell>
          <cell r="F11">
            <v>0.32384653699762761</v>
          </cell>
          <cell r="G11">
            <v>4789425745.2600002</v>
          </cell>
          <cell r="H11">
            <v>0.28695991692504441</v>
          </cell>
        </row>
        <row r="12">
          <cell r="C12">
            <v>6335788884.4300003</v>
          </cell>
          <cell r="D12">
            <v>7.8323892263231568E-2</v>
          </cell>
          <cell r="E12">
            <v>0</v>
          </cell>
          <cell r="F12">
            <v>0</v>
          </cell>
          <cell r="G12">
            <v>0</v>
          </cell>
          <cell r="H12">
            <v>0</v>
          </cell>
        </row>
        <row r="13">
          <cell r="C13">
            <v>1346908283.0699999</v>
          </cell>
          <cell r="D13">
            <v>1.6650665161978447E-2</v>
          </cell>
          <cell r="E13">
            <v>2469025848.6100001</v>
          </cell>
          <cell r="F13">
            <v>2.7135890852615252E-2</v>
          </cell>
          <cell r="G13">
            <v>0</v>
          </cell>
          <cell r="H13">
            <v>0</v>
          </cell>
        </row>
        <row r="14">
          <cell r="C14">
            <v>16214267379.1</v>
          </cell>
          <cell r="D14">
            <v>0.20044299999464249</v>
          </cell>
          <cell r="E14">
            <v>26996948759.439999</v>
          </cell>
          <cell r="F14">
            <v>0.29671064614501236</v>
          </cell>
          <cell r="G14">
            <v>4789425745.2600002</v>
          </cell>
          <cell r="H14">
            <v>0.28695991692504441</v>
          </cell>
        </row>
        <row r="15">
          <cell r="C15">
            <v>259580823.15000001</v>
          </cell>
          <cell r="D15">
            <v>3.208973783196168E-3</v>
          </cell>
          <cell r="E15">
            <v>0</v>
          </cell>
          <cell r="F15">
            <v>0</v>
          </cell>
          <cell r="G15">
            <v>0</v>
          </cell>
          <cell r="H15">
            <v>0</v>
          </cell>
        </row>
        <row r="16">
          <cell r="C16">
            <v>77804315997.600006</v>
          </cell>
          <cell r="D16">
            <v>0.96182763898369517</v>
          </cell>
          <cell r="E16">
            <v>88467156719.690002</v>
          </cell>
          <cell r="F16">
            <v>0.97230051687721841</v>
          </cell>
          <cell r="G16">
            <v>16029139501.449999</v>
          </cell>
          <cell r="H16">
            <v>0.9603908243630862</v>
          </cell>
        </row>
        <row r="17">
          <cell r="C17">
            <v>1098096034.25</v>
          </cell>
          <cell r="D17">
            <v>1.3574813973464092E-2</v>
          </cell>
          <cell r="E17">
            <v>754361161.85000002</v>
          </cell>
          <cell r="F17">
            <v>8.2908253726618041E-3</v>
          </cell>
          <cell r="G17">
            <v>179921474.66</v>
          </cell>
          <cell r="H17">
            <v>1.0780050504502032E-2</v>
          </cell>
        </row>
        <row r="18">
          <cell r="C18">
            <v>580151064.64999998</v>
          </cell>
          <cell r="D18">
            <v>7.1719071315195304E-3</v>
          </cell>
          <cell r="E18">
            <v>218363658.11000001</v>
          </cell>
          <cell r="F18">
            <v>2.3999312911149383E-3</v>
          </cell>
          <cell r="G18">
            <v>58658507.560000002</v>
          </cell>
          <cell r="H18">
            <v>3.5145425259016957E-3</v>
          </cell>
        </row>
        <row r="19">
          <cell r="C19">
            <v>1409597665.0799999</v>
          </cell>
          <cell r="D19">
            <v>1.7425639911321209E-2</v>
          </cell>
          <cell r="E19">
            <v>1547580859.1400001</v>
          </cell>
          <cell r="F19">
            <v>1.7008726459004756E-2</v>
          </cell>
          <cell r="G19">
            <v>422506094.11000001</v>
          </cell>
          <cell r="H19">
            <v>2.5314582606510129E-2</v>
          </cell>
        </row>
        <row r="20">
          <cell r="C20">
            <v>80892160761.580002</v>
          </cell>
          <cell r="D20">
            <v>0.99999999999999989</v>
          </cell>
          <cell r="E20">
            <v>90987462398.790009</v>
          </cell>
          <cell r="F20">
            <v>0.99999999999999989</v>
          </cell>
          <cell r="G20">
            <v>16690225577.779999</v>
          </cell>
          <cell r="H20">
            <v>1</v>
          </cell>
        </row>
        <row r="21">
          <cell r="C21">
            <v>153097368.28</v>
          </cell>
          <cell r="D21">
            <v>1.8926106910561609E-3</v>
          </cell>
          <cell r="E21">
            <v>58947779.740000002</v>
          </cell>
          <cell r="F21">
            <v>6.478670597673896E-4</v>
          </cell>
          <cell r="G21">
            <v>13278076.59</v>
          </cell>
          <cell r="H21">
            <v>7.9556004369871105E-4</v>
          </cell>
        </row>
        <row r="22">
          <cell r="C22">
            <v>80739063436.919693</v>
          </cell>
          <cell r="D22">
            <v>0.99810738984817649</v>
          </cell>
          <cell r="E22">
            <v>90928514611.480896</v>
          </cell>
          <cell r="F22">
            <v>0.99935213285704405</v>
          </cell>
          <cell r="G22">
            <v>16676947554.461901</v>
          </cell>
          <cell r="H22">
            <v>0.99920444314810364</v>
          </cell>
        </row>
        <row r="26">
          <cell r="D26" t="str">
            <v>САВАз</v>
          </cell>
          <cell r="F26" t="str">
            <v>КБПз</v>
          </cell>
          <cell r="H26" t="str">
            <v>ТРИГЛАВз</v>
          </cell>
        </row>
        <row r="27">
          <cell r="B27" t="str">
            <v xml:space="preserve">Акции од домашни издавачи </v>
          </cell>
          <cell r="D27">
            <v>2.1233684197440775E-2</v>
          </cell>
          <cell r="F27">
            <v>1.1098380239840923E-2</v>
          </cell>
          <cell r="H27">
            <v>0</v>
          </cell>
        </row>
        <row r="28">
          <cell r="B28" t="str">
            <v xml:space="preserve">Обврзници од домашни издавачи </v>
          </cell>
          <cell r="D28">
            <v>0.64173918995455514</v>
          </cell>
          <cell r="F28">
            <v>0.63307104781522083</v>
          </cell>
          <cell r="H28">
            <v>0.63985769870466214</v>
          </cell>
        </row>
        <row r="29">
          <cell r="B29" t="str">
            <v xml:space="preserve">Инвестициски фондови од домашни издавачи </v>
          </cell>
          <cell r="D29">
            <v>2.2823362865056183E-4</v>
          </cell>
          <cell r="F29">
            <v>4.2845518245290051E-3</v>
          </cell>
          <cell r="H29">
            <v>3.3573208733379656E-2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7.8323892263231568E-2</v>
          </cell>
          <cell r="F31">
            <v>0</v>
          </cell>
          <cell r="H31">
            <v>0</v>
          </cell>
        </row>
        <row r="32">
          <cell r="B32" t="str">
            <v xml:space="preserve">Обврзници од странски издавачи </v>
          </cell>
          <cell r="D32">
            <v>1.6650665161978447E-2</v>
          </cell>
          <cell r="F32">
            <v>2.7135890852615252E-2</v>
          </cell>
          <cell r="H32">
            <v>0</v>
          </cell>
        </row>
        <row r="33">
          <cell r="B33" t="str">
            <v>Инвестициски фондови од странски издавaчи</v>
          </cell>
          <cell r="D33">
            <v>0.20044299999464249</v>
          </cell>
          <cell r="F33">
            <v>0.29671064614501236</v>
          </cell>
          <cell r="H33">
            <v>0.28695991692504441</v>
          </cell>
        </row>
        <row r="34">
          <cell r="B34" t="str">
            <v xml:space="preserve">Краткорочни хартии од странски издавачи </v>
          </cell>
          <cell r="D34">
            <v>3.208973783196168E-3</v>
          </cell>
          <cell r="F34">
            <v>0</v>
          </cell>
          <cell r="H34">
            <v>0</v>
          </cell>
        </row>
        <row r="35">
          <cell r="B35" t="str">
            <v xml:space="preserve">Депозити </v>
          </cell>
          <cell r="D35">
            <v>1.3574813973464092E-2</v>
          </cell>
          <cell r="F35">
            <v>8.2908253726618041E-3</v>
          </cell>
          <cell r="H35">
            <v>1.0780050504502032E-2</v>
          </cell>
        </row>
        <row r="36">
          <cell r="B36" t="str">
            <v xml:space="preserve">Парични средства </v>
          </cell>
          <cell r="D36">
            <v>7.1719071315195304E-3</v>
          </cell>
          <cell r="F36">
            <v>2.3999312911149383E-3</v>
          </cell>
          <cell r="H36">
            <v>3.5145425259016957E-3</v>
          </cell>
        </row>
        <row r="37">
          <cell r="B37" t="str">
            <v>Побарувања</v>
          </cell>
          <cell r="D37">
            <v>1.7425639911321209E-2</v>
          </cell>
          <cell r="F37">
            <v>1.7008726459004756E-2</v>
          </cell>
          <cell r="H37">
            <v>2.5314582606510129E-2</v>
          </cell>
        </row>
      </sheetData>
      <sheetData sheetId="2">
        <row r="5">
          <cell r="B5">
            <v>45991</v>
          </cell>
        </row>
        <row r="6">
          <cell r="C6">
            <v>11412</v>
          </cell>
          <cell r="D6">
            <v>4772</v>
          </cell>
          <cell r="E6">
            <v>16184</v>
          </cell>
        </row>
        <row r="7">
          <cell r="C7">
            <v>6706</v>
          </cell>
          <cell r="D7">
            <v>11349</v>
          </cell>
          <cell r="E7">
            <v>18055</v>
          </cell>
        </row>
        <row r="8">
          <cell r="C8">
            <v>161</v>
          </cell>
          <cell r="D8">
            <v>380</v>
          </cell>
          <cell r="E8">
            <v>541</v>
          </cell>
        </row>
        <row r="9">
          <cell r="C9">
            <v>416</v>
          </cell>
          <cell r="D9">
            <v>385</v>
          </cell>
          <cell r="E9">
            <v>801</v>
          </cell>
        </row>
        <row r="10">
          <cell r="C10">
            <v>18695</v>
          </cell>
          <cell r="D10">
            <v>16886</v>
          </cell>
          <cell r="E10">
            <v>35581</v>
          </cell>
        </row>
        <row r="11">
          <cell r="B11">
            <v>46022</v>
          </cell>
        </row>
        <row r="12">
          <cell r="C12">
            <v>11487</v>
          </cell>
          <cell r="D12">
            <v>4787</v>
          </cell>
          <cell r="E12">
            <v>16274</v>
          </cell>
        </row>
        <row r="13">
          <cell r="C13">
            <v>6855</v>
          </cell>
          <cell r="D13">
            <v>11442</v>
          </cell>
          <cell r="E13">
            <v>18297</v>
          </cell>
        </row>
        <row r="14">
          <cell r="C14">
            <v>164</v>
          </cell>
          <cell r="D14">
            <v>387</v>
          </cell>
          <cell r="E14">
            <v>551</v>
          </cell>
        </row>
        <row r="15">
          <cell r="C15">
            <v>426</v>
          </cell>
          <cell r="D15">
            <v>396</v>
          </cell>
          <cell r="E15">
            <v>822</v>
          </cell>
        </row>
        <row r="16">
          <cell r="C16">
            <v>18932</v>
          </cell>
          <cell r="D16">
            <v>17012</v>
          </cell>
          <cell r="E16">
            <v>35944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0.70584982180164679</v>
          </cell>
          <cell r="D30">
            <v>0.29415017819835321</v>
          </cell>
        </row>
        <row r="31">
          <cell r="B31" t="str">
            <v>КБПд</v>
          </cell>
          <cell r="C31">
            <v>0.3746515822265945</v>
          </cell>
          <cell r="D31">
            <v>0.62534841777340544</v>
          </cell>
        </row>
        <row r="32">
          <cell r="B32" t="str">
            <v>ТРИГЛАВд</v>
          </cell>
          <cell r="C32">
            <v>0.29764065335753176</v>
          </cell>
          <cell r="D32">
            <v>0.70235934664246824</v>
          </cell>
        </row>
        <row r="33">
          <cell r="B33" t="str">
            <v>ВФПд</v>
          </cell>
          <cell r="C33">
            <v>0.51824817518248179</v>
          </cell>
          <cell r="D33">
            <v>0.48175182481751827</v>
          </cell>
        </row>
        <row r="34">
          <cell r="B34" t="str">
            <v>Вкупно</v>
          </cell>
          <cell r="C34">
            <v>0.52670821277542845</v>
          </cell>
          <cell r="D34">
            <v>0.47329178722457155</v>
          </cell>
        </row>
        <row r="38">
          <cell r="B38">
            <v>45991</v>
          </cell>
        </row>
        <row r="39">
          <cell r="C39">
            <v>1262</v>
          </cell>
        </row>
        <row r="40">
          <cell r="C40">
            <v>2828</v>
          </cell>
        </row>
        <row r="41">
          <cell r="C41">
            <v>6</v>
          </cell>
        </row>
        <row r="42">
          <cell r="C42">
            <v>166</v>
          </cell>
        </row>
        <row r="43">
          <cell r="C43">
            <v>4262</v>
          </cell>
        </row>
        <row r="44">
          <cell r="B44">
            <v>46022</v>
          </cell>
        </row>
        <row r="45">
          <cell r="C45">
            <v>1269</v>
          </cell>
        </row>
        <row r="46">
          <cell r="C46">
            <v>2844</v>
          </cell>
        </row>
        <row r="47">
          <cell r="C47">
            <v>7</v>
          </cell>
        </row>
        <row r="48">
          <cell r="C48">
            <v>173</v>
          </cell>
        </row>
        <row r="49">
          <cell r="C49">
            <v>4293</v>
          </cell>
        </row>
        <row r="54">
          <cell r="C54" t="str">
            <v>САВАд</v>
          </cell>
          <cell r="D54" t="str">
            <v>КБПд</v>
          </cell>
          <cell r="E54" t="str">
            <v>ТРИГЛАВд</v>
          </cell>
          <cell r="F54" t="str">
            <v>ВФПд</v>
          </cell>
        </row>
        <row r="55">
          <cell r="B55">
            <v>45991</v>
          </cell>
          <cell r="C55">
            <v>2394.5990230399316</v>
          </cell>
          <cell r="D55">
            <v>2278.402198357272</v>
          </cell>
          <cell r="E55">
            <v>30.780605291486999</v>
          </cell>
          <cell r="F55">
            <v>255.25943712581</v>
          </cell>
          <cell r="G55">
            <v>260.308785</v>
          </cell>
          <cell r="H55">
            <v>246.27873299999999</v>
          </cell>
          <cell r="I55">
            <v>124.482877</v>
          </cell>
          <cell r="J55">
            <v>128.871759</v>
          </cell>
        </row>
        <row r="56">
          <cell r="B56">
            <v>46001</v>
          </cell>
          <cell r="C56">
            <v>2402.6867571936823</v>
          </cell>
          <cell r="D56">
            <v>2287.6119597422462</v>
          </cell>
          <cell r="E56">
            <v>32.651782138153997</v>
          </cell>
          <cell r="F56">
            <v>257.047758733357</v>
          </cell>
          <cell r="G56">
            <v>260.32998800000001</v>
          </cell>
          <cell r="H56">
            <v>246.32732100000001</v>
          </cell>
          <cell r="I56">
            <v>124.64716</v>
          </cell>
          <cell r="J56">
            <v>128.621126</v>
          </cell>
        </row>
        <row r="57">
          <cell r="B57">
            <v>46011</v>
          </cell>
          <cell r="C57">
            <v>2400.9952322893791</v>
          </cell>
          <cell r="D57">
            <v>2289.4529888729139</v>
          </cell>
          <cell r="E57">
            <v>32.651324291624</v>
          </cell>
          <cell r="F57">
            <v>258.93079224090297</v>
          </cell>
          <cell r="G57">
            <v>259.48150399999997</v>
          </cell>
          <cell r="H57">
            <v>245.29370499999999</v>
          </cell>
          <cell r="I57">
            <v>124.116204</v>
          </cell>
          <cell r="J57">
            <v>128.449973</v>
          </cell>
        </row>
        <row r="58">
          <cell r="B58">
            <v>46022</v>
          </cell>
          <cell r="C58">
            <v>2425.0422723217648</v>
          </cell>
          <cell r="D58">
            <v>2328.4868731577694</v>
          </cell>
          <cell r="E58">
            <v>38.609413990546003</v>
          </cell>
          <cell r="F58">
            <v>263.82842334511798</v>
          </cell>
          <cell r="G58">
            <v>259.704656</v>
          </cell>
          <cell r="H58">
            <v>245.74963500000001</v>
          </cell>
          <cell r="I58">
            <v>124.14394799999999</v>
          </cell>
          <cell r="J58">
            <v>128.77792099999999</v>
          </cell>
        </row>
        <row r="84">
          <cell r="C84" t="str">
            <v>САВАд</v>
          </cell>
          <cell r="D84" t="str">
            <v>КБПд</v>
          </cell>
          <cell r="E84" t="str">
            <v>ТРИГЛАВд</v>
          </cell>
          <cell r="F84" t="str">
            <v>ВФПд</v>
          </cell>
        </row>
        <row r="85">
          <cell r="B85">
            <v>45991</v>
          </cell>
          <cell r="C85">
            <v>260.308785</v>
          </cell>
          <cell r="D85">
            <v>246.27873299999999</v>
          </cell>
          <cell r="E85">
            <v>124.482877</v>
          </cell>
          <cell r="F85">
            <v>128.871759</v>
          </cell>
        </row>
        <row r="86">
          <cell r="B86">
            <v>45992</v>
          </cell>
          <cell r="C86">
            <v>260.079678</v>
          </cell>
          <cell r="D86">
            <v>245.956569</v>
          </cell>
          <cell r="E86">
            <v>124.33802</v>
          </cell>
          <cell r="F86">
            <v>128.77652599999999</v>
          </cell>
        </row>
        <row r="87">
          <cell r="B87">
            <v>45993</v>
          </cell>
          <cell r="C87">
            <v>259.74390399999999</v>
          </cell>
          <cell r="D87">
            <v>245.66461899999999</v>
          </cell>
          <cell r="E87">
            <v>124.18534699999999</v>
          </cell>
          <cell r="F87">
            <v>128.76084499999999</v>
          </cell>
        </row>
        <row r="88">
          <cell r="B88">
            <v>45994</v>
          </cell>
          <cell r="C88">
            <v>260.16528399999999</v>
          </cell>
          <cell r="D88">
            <v>246.13335799999999</v>
          </cell>
          <cell r="E88">
            <v>124.446788</v>
          </cell>
          <cell r="F88">
            <v>128.77506299999999</v>
          </cell>
        </row>
        <row r="89">
          <cell r="B89">
            <v>45995</v>
          </cell>
          <cell r="C89">
            <v>260.06923399999999</v>
          </cell>
          <cell r="D89">
            <v>245.955749</v>
          </cell>
          <cell r="E89">
            <v>124.33899700000001</v>
          </cell>
          <cell r="F89">
            <v>128.81305599999999</v>
          </cell>
        </row>
        <row r="90">
          <cell r="B90">
            <v>45996</v>
          </cell>
          <cell r="C90">
            <v>260.17930899999999</v>
          </cell>
          <cell r="D90">
            <v>246.029642</v>
          </cell>
          <cell r="E90">
            <v>124.377864</v>
          </cell>
          <cell r="F90">
            <v>128.90904499999999</v>
          </cell>
        </row>
        <row r="91">
          <cell r="B91">
            <v>45997</v>
          </cell>
          <cell r="C91">
            <v>260.23424599999998</v>
          </cell>
          <cell r="D91">
            <v>246.096765</v>
          </cell>
          <cell r="E91">
            <v>124.42601000000001</v>
          </cell>
          <cell r="F91">
            <v>128.894768</v>
          </cell>
        </row>
        <row r="92">
          <cell r="B92">
            <v>45998</v>
          </cell>
          <cell r="C92">
            <v>260.24853400000001</v>
          </cell>
          <cell r="D92">
            <v>246.10965300000001</v>
          </cell>
          <cell r="E92">
            <v>124.43288099999999</v>
          </cell>
          <cell r="F92">
            <v>128.902016</v>
          </cell>
        </row>
        <row r="93">
          <cell r="B93">
            <v>45999</v>
          </cell>
          <cell r="C93">
            <v>260.00370400000003</v>
          </cell>
          <cell r="D93">
            <v>245.9102</v>
          </cell>
          <cell r="E93">
            <v>124.345271</v>
          </cell>
          <cell r="F93">
            <v>128.81375</v>
          </cell>
        </row>
        <row r="94">
          <cell r="B94">
            <v>46000</v>
          </cell>
          <cell r="C94">
            <v>260.09450299999997</v>
          </cell>
          <cell r="D94">
            <v>245.83770799999999</v>
          </cell>
          <cell r="E94">
            <v>124.332176</v>
          </cell>
          <cell r="F94">
            <v>128.82023000000001</v>
          </cell>
        </row>
        <row r="95">
          <cell r="B95">
            <v>46001</v>
          </cell>
          <cell r="C95">
            <v>260.32998800000001</v>
          </cell>
          <cell r="D95">
            <v>246.32732100000001</v>
          </cell>
          <cell r="E95">
            <v>124.64716</v>
          </cell>
          <cell r="F95">
            <v>128.621126</v>
          </cell>
        </row>
        <row r="96">
          <cell r="B96">
            <v>46002</v>
          </cell>
          <cell r="C96">
            <v>260.558177</v>
          </cell>
          <cell r="D96">
            <v>246.468536</v>
          </cell>
          <cell r="E96">
            <v>124.778913</v>
          </cell>
          <cell r="F96">
            <v>128.57092599999999</v>
          </cell>
        </row>
        <row r="97">
          <cell r="B97">
            <v>46003</v>
          </cell>
          <cell r="C97">
            <v>259.39820400000002</v>
          </cell>
          <cell r="D97">
            <v>245.215453</v>
          </cell>
          <cell r="E97">
            <v>124.148211</v>
          </cell>
          <cell r="F97">
            <v>128.27255700000001</v>
          </cell>
        </row>
        <row r="98">
          <cell r="B98">
            <v>46004</v>
          </cell>
          <cell r="C98">
            <v>259.30928999999998</v>
          </cell>
          <cell r="D98">
            <v>245.10654500000001</v>
          </cell>
          <cell r="E98">
            <v>124.09853200000001</v>
          </cell>
          <cell r="F98">
            <v>128.26590899999999</v>
          </cell>
        </row>
        <row r="99">
          <cell r="B99">
            <v>46005</v>
          </cell>
          <cell r="C99">
            <v>259.32345600000002</v>
          </cell>
          <cell r="D99">
            <v>245.11947499999999</v>
          </cell>
          <cell r="E99">
            <v>124.105366</v>
          </cell>
          <cell r="F99">
            <v>128.273212</v>
          </cell>
        </row>
        <row r="100">
          <cell r="B100">
            <v>46006</v>
          </cell>
          <cell r="C100">
            <v>259.17433999999997</v>
          </cell>
          <cell r="D100">
            <v>245.18647100000001</v>
          </cell>
          <cell r="E100">
            <v>124.03863200000001</v>
          </cell>
          <cell r="F100">
            <v>128.301489</v>
          </cell>
        </row>
        <row r="101">
          <cell r="B101">
            <v>46007</v>
          </cell>
          <cell r="C101">
            <v>258.71306099999998</v>
          </cell>
          <cell r="D101">
            <v>244.59115800000001</v>
          </cell>
          <cell r="E101">
            <v>123.77713</v>
          </cell>
          <cell r="F101">
            <v>128.10738499999999</v>
          </cell>
        </row>
        <row r="102">
          <cell r="B102">
            <v>46008</v>
          </cell>
          <cell r="C102">
            <v>257.98793699999999</v>
          </cell>
          <cell r="D102">
            <v>243.85778400000001</v>
          </cell>
          <cell r="E102">
            <v>123.361462</v>
          </cell>
          <cell r="F102">
            <v>127.87253699999999</v>
          </cell>
        </row>
        <row r="103">
          <cell r="B103">
            <v>46009</v>
          </cell>
          <cell r="C103">
            <v>258.91401999999999</v>
          </cell>
          <cell r="D103">
            <v>244.76658699999999</v>
          </cell>
          <cell r="E103">
            <v>123.760024</v>
          </cell>
          <cell r="F103">
            <v>128.268281</v>
          </cell>
        </row>
        <row r="104">
          <cell r="B104">
            <v>46010</v>
          </cell>
          <cell r="C104">
            <v>259.43883399999999</v>
          </cell>
          <cell r="D104">
            <v>245.24656999999999</v>
          </cell>
          <cell r="E104">
            <v>124.090368</v>
          </cell>
          <cell r="F104">
            <v>128.44308599999999</v>
          </cell>
        </row>
        <row r="105">
          <cell r="B105">
            <v>46011</v>
          </cell>
          <cell r="C105">
            <v>259.48150399999997</v>
          </cell>
          <cell r="D105">
            <v>245.29370499999999</v>
          </cell>
          <cell r="E105">
            <v>124.116204</v>
          </cell>
          <cell r="F105">
            <v>128.449973</v>
          </cell>
        </row>
        <row r="106">
          <cell r="B106">
            <v>46012</v>
          </cell>
          <cell r="C106">
            <v>259.49556100000001</v>
          </cell>
          <cell r="D106">
            <v>245.30665200000001</v>
          </cell>
          <cell r="E106">
            <v>124.122894</v>
          </cell>
          <cell r="F106">
            <v>128.45728</v>
          </cell>
        </row>
        <row r="107">
          <cell r="B107">
            <v>46013</v>
          </cell>
          <cell r="C107">
            <v>259.88564500000001</v>
          </cell>
          <cell r="D107">
            <v>245.85286099999999</v>
          </cell>
          <cell r="E107">
            <v>124.374362</v>
          </cell>
          <cell r="F107">
            <v>128.642878</v>
          </cell>
        </row>
        <row r="108">
          <cell r="B108">
            <v>46014</v>
          </cell>
          <cell r="C108">
            <v>259.80580400000002</v>
          </cell>
          <cell r="D108">
            <v>246.05469299999999</v>
          </cell>
          <cell r="E108">
            <v>124.430972</v>
          </cell>
          <cell r="F108">
            <v>128.62461300000001</v>
          </cell>
        </row>
        <row r="109">
          <cell r="B109">
            <v>46015</v>
          </cell>
          <cell r="C109">
            <v>259.779899</v>
          </cell>
          <cell r="D109">
            <v>246.01985300000001</v>
          </cell>
          <cell r="E109">
            <v>124.425225</v>
          </cell>
          <cell r="F109">
            <v>128.62398200000001</v>
          </cell>
        </row>
        <row r="110">
          <cell r="B110">
            <v>46016</v>
          </cell>
          <cell r="C110">
            <v>259.908323</v>
          </cell>
          <cell r="D110">
            <v>245.97691</v>
          </cell>
          <cell r="E110">
            <v>124.40260000000001</v>
          </cell>
          <cell r="F110">
            <v>128.59268299999999</v>
          </cell>
        </row>
        <row r="111">
          <cell r="B111">
            <v>46017</v>
          </cell>
          <cell r="C111">
            <v>260.03685100000001</v>
          </cell>
          <cell r="D111">
            <v>246.13162</v>
          </cell>
          <cell r="E111">
            <v>124.456355</v>
          </cell>
          <cell r="F111">
            <v>128.64146099999999</v>
          </cell>
        </row>
        <row r="112">
          <cell r="B112">
            <v>46018</v>
          </cell>
          <cell r="C112">
            <v>260.03990499999998</v>
          </cell>
          <cell r="D112">
            <v>246.13238999999999</v>
          </cell>
          <cell r="E112">
            <v>124.45695600000001</v>
          </cell>
          <cell r="F112">
            <v>128.64801800000001</v>
          </cell>
        </row>
        <row r="113">
          <cell r="B113">
            <v>46019</v>
          </cell>
          <cell r="C113">
            <v>260.05398700000001</v>
          </cell>
          <cell r="D113">
            <v>246.14528200000001</v>
          </cell>
          <cell r="E113">
            <v>124.463649</v>
          </cell>
          <cell r="F113">
            <v>128.655326</v>
          </cell>
        </row>
        <row r="114">
          <cell r="B114">
            <v>46020</v>
          </cell>
          <cell r="C114">
            <v>259.80982599999999</v>
          </cell>
          <cell r="D114">
            <v>245.98559299999999</v>
          </cell>
          <cell r="E114">
            <v>124.335973</v>
          </cell>
          <cell r="F114">
            <v>128.68957</v>
          </cell>
        </row>
        <row r="115">
          <cell r="B115">
            <v>46021</v>
          </cell>
          <cell r="C115">
            <v>260.02644299999997</v>
          </cell>
          <cell r="D115">
            <v>246.09623300000001</v>
          </cell>
          <cell r="E115">
            <v>124.358777</v>
          </cell>
          <cell r="F115">
            <v>128.77788799999999</v>
          </cell>
        </row>
        <row r="116">
          <cell r="B116">
            <v>46022</v>
          </cell>
          <cell r="C116">
            <v>259.704656</v>
          </cell>
          <cell r="D116">
            <v>245.74963500000001</v>
          </cell>
          <cell r="E116">
            <v>124.14394799999999</v>
          </cell>
          <cell r="F116">
            <v>128.77792099999999</v>
          </cell>
        </row>
      </sheetData>
      <sheetData sheetId="3">
        <row r="2">
          <cell r="J2">
            <v>46022</v>
          </cell>
        </row>
        <row r="5">
          <cell r="C5">
            <v>1610757502.75</v>
          </cell>
          <cell r="D5">
            <v>0.66203824228060404</v>
          </cell>
          <cell r="E5">
            <v>1481821109.3300002</v>
          </cell>
          <cell r="F5">
            <v>0.63521682924504674</v>
          </cell>
          <cell r="G5">
            <v>20685687.349999998</v>
          </cell>
          <cell r="H5">
            <v>0.53504623624754388</v>
          </cell>
          <cell r="I5">
            <v>149024576.97999999</v>
          </cell>
          <cell r="J5">
            <v>0.55601627332997572</v>
          </cell>
        </row>
        <row r="6">
          <cell r="C6">
            <v>161416259</v>
          </cell>
          <cell r="D6">
            <v>6.6343776888467293E-2</v>
          </cell>
          <cell r="E6">
            <v>17997566.399999999</v>
          </cell>
          <cell r="F6">
            <v>7.7150723462863112E-3</v>
          </cell>
          <cell r="G6">
            <v>676792.56</v>
          </cell>
          <cell r="H6">
            <v>1.7505597267394653E-2</v>
          </cell>
          <cell r="I6">
            <v>24837745.620000001</v>
          </cell>
          <cell r="J6">
            <v>9.2670558356315547E-2</v>
          </cell>
        </row>
        <row r="7">
          <cell r="C7">
            <v>1449235731.8099999</v>
          </cell>
          <cell r="D7">
            <v>0.59565109887720324</v>
          </cell>
          <cell r="E7">
            <v>1396543673.74</v>
          </cell>
          <cell r="F7">
            <v>0.59866068768345082</v>
          </cell>
          <cell r="G7">
            <v>18457776.829999998</v>
          </cell>
          <cell r="H7">
            <v>0.47742015313736347</v>
          </cell>
          <cell r="I7">
            <v>120282274.09999999</v>
          </cell>
          <cell r="J7">
            <v>0.44877766572497774</v>
          </cell>
        </row>
        <row r="8">
          <cell r="C8">
            <v>105511.94</v>
          </cell>
          <cell r="D8">
            <v>4.3366514933476106E-5</v>
          </cell>
          <cell r="E8">
            <v>67279869.189999998</v>
          </cell>
          <cell r="F8">
            <v>2.8841069215309545E-2</v>
          </cell>
          <cell r="G8">
            <v>1551117.96</v>
          </cell>
          <cell r="H8">
            <v>4.0120485842785811E-2</v>
          </cell>
          <cell r="I8">
            <v>0</v>
          </cell>
          <cell r="J8">
            <v>0</v>
          </cell>
        </row>
        <row r="9">
          <cell r="C9">
            <v>0</v>
          </cell>
          <cell r="D9">
            <v>0</v>
          </cell>
          <cell r="E9">
            <v>0</v>
          </cell>
          <cell r="F9">
            <v>0</v>
          </cell>
          <cell r="G9">
            <v>0</v>
          </cell>
          <cell r="H9">
            <v>0</v>
          </cell>
          <cell r="I9">
            <v>3904557.26</v>
          </cell>
          <cell r="J9">
            <v>1.4568049248682395E-2</v>
          </cell>
        </row>
        <row r="10">
          <cell r="C10">
            <v>717600550.91999996</v>
          </cell>
          <cell r="D10">
            <v>0.29494135931670729</v>
          </cell>
          <cell r="E10">
            <v>779725397.83000004</v>
          </cell>
          <cell r="F10">
            <v>0.3342472932615671</v>
          </cell>
          <cell r="G10">
            <v>9536164.7799999993</v>
          </cell>
          <cell r="H10">
            <v>0.2466579421531955</v>
          </cell>
          <cell r="I10">
            <v>88114833.670000002</v>
          </cell>
          <cell r="J10">
            <v>0.3287597417495724</v>
          </cell>
        </row>
        <row r="11">
          <cell r="C11">
            <v>207590427.56</v>
          </cell>
          <cell r="D11">
            <v>8.5321844872034674E-2</v>
          </cell>
          <cell r="E11">
            <v>0</v>
          </cell>
          <cell r="F11">
            <v>0</v>
          </cell>
          <cell r="G11">
            <v>0</v>
          </cell>
          <cell r="H11">
            <v>0</v>
          </cell>
          <cell r="I11">
            <v>0</v>
          </cell>
          <cell r="J11">
            <v>0</v>
          </cell>
        </row>
        <row r="12">
          <cell r="C12">
            <v>42060715.990000002</v>
          </cell>
          <cell r="D12">
            <v>1.728739579703522E-2</v>
          </cell>
          <cell r="E12">
            <v>96210827.969999999</v>
          </cell>
          <cell r="F12">
            <v>4.1242992623972574E-2</v>
          </cell>
          <cell r="G12">
            <v>0</v>
          </cell>
          <cell r="H12">
            <v>0</v>
          </cell>
          <cell r="I12">
            <v>12204600.49</v>
          </cell>
          <cell r="J12">
            <v>4.5535821133997997E-2</v>
          </cell>
        </row>
        <row r="13">
          <cell r="C13">
            <v>460681144.31999999</v>
          </cell>
          <cell r="D13">
            <v>0.18934478623674383</v>
          </cell>
          <cell r="E13">
            <v>683514569.86000001</v>
          </cell>
          <cell r="F13">
            <v>0.29300430063759453</v>
          </cell>
          <cell r="G13">
            <v>9536164.7799999993</v>
          </cell>
          <cell r="H13">
            <v>0.2466579421531955</v>
          </cell>
          <cell r="I13">
            <v>75910233.180000007</v>
          </cell>
          <cell r="J13">
            <v>0.28322392061557439</v>
          </cell>
        </row>
        <row r="14">
          <cell r="C14">
            <v>7268263.0499999998</v>
          </cell>
          <cell r="D14">
            <v>2.9873324108935688E-3</v>
          </cell>
          <cell r="E14">
            <v>0</v>
          </cell>
          <cell r="F14">
            <v>0</v>
          </cell>
          <cell r="G14">
            <v>0</v>
          </cell>
          <cell r="H14">
            <v>0</v>
          </cell>
          <cell r="I14">
            <v>0</v>
          </cell>
          <cell r="J14">
            <v>0</v>
          </cell>
        </row>
        <row r="15">
          <cell r="C15">
            <v>2328358053.6700001</v>
          </cell>
          <cell r="D15">
            <v>0.95697960159731132</v>
          </cell>
          <cell r="E15">
            <v>2261546507.1600003</v>
          </cell>
          <cell r="F15">
            <v>0.96946412250661385</v>
          </cell>
          <cell r="G15">
            <v>30221852.129999995</v>
          </cell>
          <cell r="H15">
            <v>0.78170417840073936</v>
          </cell>
          <cell r="I15">
            <v>237139410.64999998</v>
          </cell>
          <cell r="J15">
            <v>0.88477601507954795</v>
          </cell>
        </row>
        <row r="16">
          <cell r="C16">
            <v>82356760</v>
          </cell>
          <cell r="D16">
            <v>3.3849492885949281E-2</v>
          </cell>
          <cell r="E16">
            <v>50336872.280000001</v>
          </cell>
          <cell r="F16">
            <v>2.1578062427705449E-2</v>
          </cell>
          <cell r="G16">
            <v>3295213.4</v>
          </cell>
          <cell r="H16">
            <v>8.5232436199538353E-2</v>
          </cell>
          <cell r="I16">
            <v>26987079.050000001</v>
          </cell>
          <cell r="J16">
            <v>0.10068980181340328</v>
          </cell>
        </row>
        <row r="17">
          <cell r="C17">
            <v>18280014.559999999</v>
          </cell>
          <cell r="D17">
            <v>7.5132778754745727E-3</v>
          </cell>
          <cell r="E17">
            <v>20550212.350000001</v>
          </cell>
          <cell r="F17">
            <v>8.8093229655647476E-3</v>
          </cell>
          <cell r="G17">
            <v>1674101.8</v>
          </cell>
          <cell r="H17">
            <v>4.3301527864639151E-2</v>
          </cell>
          <cell r="I17">
            <v>2914968.39</v>
          </cell>
          <cell r="J17">
            <v>1.0875856143513808E-2</v>
          </cell>
        </row>
        <row r="18">
          <cell r="C18">
            <v>4033054.27</v>
          </cell>
          <cell r="D18">
            <v>1.6576276412648141E-3</v>
          </cell>
          <cell r="E18">
            <v>346399.4</v>
          </cell>
          <cell r="F18">
            <v>1.4849210011583404E-4</v>
          </cell>
          <cell r="G18">
            <v>3470327.6</v>
          </cell>
          <cell r="H18">
            <v>8.9761857535083187E-2</v>
          </cell>
          <cell r="I18">
            <v>980512</v>
          </cell>
          <cell r="J18">
            <v>3.6583269635349319E-3</v>
          </cell>
        </row>
        <row r="19">
          <cell r="C19">
            <v>2433027882.5</v>
          </cell>
          <cell r="D19">
            <v>1</v>
          </cell>
          <cell r="E19">
            <v>2332779991.1900005</v>
          </cell>
          <cell r="F19">
            <v>0.99999999999999978</v>
          </cell>
          <cell r="G19">
            <v>38661494.929999992</v>
          </cell>
          <cell r="H19">
            <v>1</v>
          </cell>
          <cell r="I19">
            <v>268021970.08999997</v>
          </cell>
          <cell r="J19">
            <v>1</v>
          </cell>
        </row>
        <row r="20">
          <cell r="C20">
            <v>7985610.4900000002</v>
          </cell>
          <cell r="D20">
            <v>3.2821697389651678E-3</v>
          </cell>
          <cell r="E20">
            <v>4293118.26</v>
          </cell>
          <cell r="F20">
            <v>1.8403442571581683E-3</v>
          </cell>
          <cell r="G20">
            <v>52080.97</v>
          </cell>
          <cell r="H20">
            <v>1.3471018152375416E-3</v>
          </cell>
          <cell r="I20">
            <v>4193547.66</v>
          </cell>
          <cell r="J20">
            <v>1.5646283245331849E-2</v>
          </cell>
        </row>
        <row r="21">
          <cell r="C21">
            <v>2425042272.3218002</v>
          </cell>
          <cell r="D21">
            <v>0.99671783038918804</v>
          </cell>
          <cell r="E21">
            <v>2328486873.1578002</v>
          </cell>
          <cell r="F21">
            <v>0.99815965584049338</v>
          </cell>
          <cell r="G21">
            <v>38609413.990500003</v>
          </cell>
          <cell r="H21">
            <v>0.99865289897366138</v>
          </cell>
          <cell r="I21">
            <v>263828423.34509999</v>
          </cell>
          <cell r="J21">
            <v>0.98435372016894052</v>
          </cell>
        </row>
        <row r="25">
          <cell r="D25" t="str">
            <v>САВАд</v>
          </cell>
          <cell r="F25" t="str">
            <v>КБПд</v>
          </cell>
          <cell r="H25" t="str">
            <v>ТРИГЛАВд</v>
          </cell>
          <cell r="J25" t="str">
            <v>ВФПд</v>
          </cell>
        </row>
        <row r="26">
          <cell r="B26" t="str">
            <v xml:space="preserve">Акции од домашни издавачи </v>
          </cell>
          <cell r="D26">
            <v>6.6343776888467293E-2</v>
          </cell>
          <cell r="F26">
            <v>7.7150723462863112E-3</v>
          </cell>
          <cell r="H26">
            <v>1.7505597267394653E-2</v>
          </cell>
          <cell r="J26">
            <v>9.2670558356315547E-2</v>
          </cell>
        </row>
        <row r="27">
          <cell r="B27" t="str">
            <v xml:space="preserve">Обврзници од домашни издавачи </v>
          </cell>
          <cell r="D27">
            <v>0.59565109887720324</v>
          </cell>
          <cell r="F27">
            <v>0.59866068768345082</v>
          </cell>
          <cell r="H27">
            <v>0.47742015313736347</v>
          </cell>
          <cell r="J27">
            <v>0.44877766572497774</v>
          </cell>
        </row>
        <row r="28">
          <cell r="B28" t="str">
            <v xml:space="preserve">Инвестициски фондови од домашни издавачи  </v>
          </cell>
          <cell r="D28">
            <v>4.3366514933476106E-5</v>
          </cell>
          <cell r="F28">
            <v>2.8841069215309545E-2</v>
          </cell>
          <cell r="H28">
            <v>4.0120485842785811E-2</v>
          </cell>
          <cell r="J28">
            <v>0</v>
          </cell>
        </row>
        <row r="29">
          <cell r="B29" t="str">
            <v xml:space="preserve">Краткорочни хартии од домашни издавачи  </v>
          </cell>
          <cell r="D29">
            <v>0</v>
          </cell>
          <cell r="F29">
            <v>0</v>
          </cell>
          <cell r="H29">
            <v>0</v>
          </cell>
          <cell r="J29">
            <v>1.4568049248682395E-2</v>
          </cell>
        </row>
        <row r="30">
          <cell r="B30" t="str">
            <v xml:space="preserve">Акции од странски издавачи  </v>
          </cell>
          <cell r="D30">
            <v>8.5321844872034674E-2</v>
          </cell>
          <cell r="F30">
            <v>0</v>
          </cell>
          <cell r="H30">
            <v>0</v>
          </cell>
          <cell r="J30">
            <v>0</v>
          </cell>
        </row>
        <row r="31">
          <cell r="B31" t="str">
            <v xml:space="preserve">Обврзници од странски издавачи </v>
          </cell>
          <cell r="D31">
            <v>1.728739579703522E-2</v>
          </cell>
          <cell r="F31">
            <v>4.1242992623972574E-2</v>
          </cell>
          <cell r="H31">
            <v>0</v>
          </cell>
          <cell r="J31">
            <v>4.5535821133997997E-2</v>
          </cell>
        </row>
        <row r="32">
          <cell r="B32" t="str">
            <v xml:space="preserve">Инвестициски фондови од странски издавaчи </v>
          </cell>
          <cell r="D32">
            <v>0.18934478623674383</v>
          </cell>
          <cell r="F32">
            <v>0.29300430063759453</v>
          </cell>
          <cell r="H32">
            <v>0.2466579421531955</v>
          </cell>
          <cell r="J32">
            <v>0.28322392061557439</v>
          </cell>
        </row>
        <row r="33">
          <cell r="B33" t="str">
            <v xml:space="preserve">Краткорочни хартии од странски издавачи </v>
          </cell>
          <cell r="D33">
            <v>2.9873324108935688E-3</v>
          </cell>
          <cell r="F33">
            <v>0</v>
          </cell>
          <cell r="H33">
            <v>0</v>
          </cell>
          <cell r="J33">
            <v>0</v>
          </cell>
        </row>
        <row r="34">
          <cell r="B34" t="str">
            <v>Депозити</v>
          </cell>
          <cell r="D34">
            <v>3.3849492885949281E-2</v>
          </cell>
          <cell r="F34">
            <v>2.1578062427705449E-2</v>
          </cell>
          <cell r="H34">
            <v>8.5232436199538353E-2</v>
          </cell>
          <cell r="J34">
            <v>0.10068980181340328</v>
          </cell>
        </row>
        <row r="35">
          <cell r="B35" t="str">
            <v>Парични средства</v>
          </cell>
          <cell r="D35">
            <v>7.5132778754745727E-3</v>
          </cell>
          <cell r="F35">
            <v>8.8093229655647476E-3</v>
          </cell>
          <cell r="H35">
            <v>4.3301527864639151E-2</v>
          </cell>
          <cell r="J35">
            <v>1.0875856143513808E-2</v>
          </cell>
        </row>
        <row r="36">
          <cell r="B36" t="str">
            <v>Побарувања</v>
          </cell>
          <cell r="D36">
            <v>1.6576276412648141E-3</v>
          </cell>
          <cell r="F36">
            <v>1.4849210011583404E-4</v>
          </cell>
          <cell r="H36">
            <v>8.9761857535083187E-2</v>
          </cell>
          <cell r="J36">
            <v>3.6583269635349319E-3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O24" sqref="O24"/>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48</v>
      </c>
      <c r="C2" s="116"/>
      <c r="D2" s="116"/>
      <c r="E2" s="116"/>
      <c r="F2" s="116"/>
      <c r="G2" s="116"/>
      <c r="H2" s="116"/>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18" t="s">
        <v>102</v>
      </c>
      <c r="C23" s="119"/>
      <c r="D23" s="119"/>
      <c r="E23" s="119"/>
      <c r="F23" s="119"/>
      <c r="G23" s="119"/>
      <c r="H23" s="119"/>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3" t="s">
        <v>47</v>
      </c>
      <c r="D34" s="123"/>
      <c r="E34" s="123"/>
      <c r="F34" s="123"/>
      <c r="G34" s="123"/>
      <c r="H34" s="123"/>
    </row>
    <row r="35" spans="2:13">
      <c r="C35" s="123"/>
      <c r="D35" s="123"/>
      <c r="E35" s="123"/>
      <c r="F35" s="123"/>
      <c r="G35" s="123"/>
      <c r="H35" s="123"/>
    </row>
    <row r="36" spans="2:13" ht="13.15" customHeight="1">
      <c r="C36" s="117" t="s">
        <v>195</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110</v>
      </c>
      <c r="C39" s="125"/>
      <c r="D39" s="125"/>
      <c r="E39" s="125"/>
      <c r="F39" s="125"/>
      <c r="G39" s="125"/>
      <c r="H39" s="125"/>
      <c r="I39" s="60"/>
      <c r="J39" s="60"/>
      <c r="K39" s="60"/>
      <c r="L39" s="60"/>
      <c r="M39" s="60"/>
    </row>
    <row r="41" spans="2:13">
      <c r="B41" s="126" t="s">
        <v>43</v>
      </c>
      <c r="C41" s="126"/>
      <c r="D41" s="126"/>
      <c r="E41" s="126"/>
      <c r="F41" s="126"/>
      <c r="G41" s="126"/>
      <c r="H41" s="126"/>
    </row>
    <row r="42" spans="2:13">
      <c r="B42" s="127" t="s">
        <v>73</v>
      </c>
      <c r="C42" s="127"/>
      <c r="D42" s="127"/>
      <c r="E42" s="127"/>
      <c r="F42" s="127"/>
      <c r="G42" s="127"/>
      <c r="H42" s="127"/>
    </row>
    <row r="43" spans="2:13">
      <c r="B43" s="120" t="s">
        <v>63</v>
      </c>
      <c r="C43" s="121"/>
      <c r="D43" s="121"/>
      <c r="E43" s="121"/>
      <c r="F43" s="121"/>
      <c r="G43" s="121"/>
      <c r="H43" s="121"/>
      <c r="J43" s="2"/>
    </row>
    <row r="44" spans="2:13">
      <c r="B44" s="94"/>
      <c r="C44" s="95"/>
      <c r="D44" s="95"/>
      <c r="E44" s="124" t="s">
        <v>64</v>
      </c>
      <c r="F44" s="124"/>
      <c r="G44" s="95"/>
      <c r="H44" s="95"/>
      <c r="J44" s="2"/>
    </row>
    <row r="45" spans="2:13">
      <c r="B45" s="69"/>
      <c r="C45" s="69"/>
      <c r="D45" s="69"/>
      <c r="E45" s="69"/>
      <c r="F45" s="69"/>
      <c r="G45" s="69"/>
      <c r="H45" s="69"/>
      <c r="J45" s="2"/>
    </row>
    <row r="46" spans="2:13">
      <c r="B46" s="122" t="s">
        <v>111</v>
      </c>
      <c r="C46" s="122"/>
      <c r="D46" s="122"/>
      <c r="E46" s="122"/>
      <c r="F46" s="122"/>
      <c r="G46" s="122"/>
      <c r="H46" s="122"/>
    </row>
    <row r="47" spans="2:13">
      <c r="B47" s="113" t="s">
        <v>112</v>
      </c>
      <c r="C47" s="113"/>
      <c r="D47" s="113"/>
      <c r="E47" s="113"/>
      <c r="F47" s="113"/>
      <c r="G47" s="113"/>
      <c r="H47" s="113"/>
    </row>
    <row r="48" spans="2:13">
      <c r="B48" s="114" t="s">
        <v>62</v>
      </c>
      <c r="C48" s="114"/>
      <c r="D48" s="114"/>
      <c r="E48" s="114"/>
      <c r="F48" s="114"/>
      <c r="G48" s="114"/>
      <c r="H48" s="114"/>
    </row>
    <row r="49" spans="2:8">
      <c r="B49" s="96"/>
      <c r="C49" s="96"/>
      <c r="D49" s="96"/>
      <c r="E49" s="115" t="s">
        <v>64</v>
      </c>
      <c r="F49" s="115"/>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119</v>
      </c>
      <c r="C2" s="128"/>
      <c r="D2" s="128"/>
      <c r="E2" s="128"/>
      <c r="F2" s="128"/>
      <c r="G2" s="128"/>
      <c r="H2" s="128"/>
    </row>
    <row r="4" spans="2:8">
      <c r="B4" s="11" t="s">
        <v>18</v>
      </c>
    </row>
    <row r="5" spans="2:8">
      <c r="B5" s="55" t="s">
        <v>120</v>
      </c>
    </row>
    <row r="6" spans="2:8">
      <c r="B6" s="21"/>
    </row>
    <row r="7" spans="2:8">
      <c r="B7" s="129" t="s">
        <v>121</v>
      </c>
      <c r="C7" s="129" t="s">
        <v>122</v>
      </c>
      <c r="D7" s="130" t="s">
        <v>123</v>
      </c>
      <c r="E7" s="130"/>
      <c r="F7" s="130"/>
      <c r="G7" s="130"/>
      <c r="H7" s="129" t="s">
        <v>126</v>
      </c>
    </row>
    <row r="8" spans="2:8" ht="44.25" customHeight="1">
      <c r="B8" s="130"/>
      <c r="C8" s="129"/>
      <c r="D8" s="77" t="s">
        <v>124</v>
      </c>
      <c r="E8" s="74" t="s">
        <v>196</v>
      </c>
      <c r="F8" s="74" t="s">
        <v>197</v>
      </c>
      <c r="G8" s="74" t="s">
        <v>125</v>
      </c>
      <c r="H8" s="130"/>
    </row>
    <row r="9" spans="2:8">
      <c r="B9" s="12">
        <f>'[1]1 zpf '!B5</f>
        <v>45991</v>
      </c>
      <c r="C9" s="76"/>
      <c r="D9" s="13"/>
      <c r="E9" s="76"/>
      <c r="F9" s="76"/>
      <c r="G9" s="76"/>
      <c r="H9" s="13"/>
    </row>
    <row r="10" spans="2:8">
      <c r="B10" s="14" t="s">
        <v>127</v>
      </c>
      <c r="C10" s="15">
        <f>'[1]1 zpf '!C6</f>
        <v>26654</v>
      </c>
      <c r="D10" s="15">
        <f>'[1]1 zpf '!D6</f>
        <v>82633</v>
      </c>
      <c r="E10" s="15">
        <f>'[1]1 zpf '!E6</f>
        <v>143080</v>
      </c>
      <c r="F10" s="15">
        <f>'[1]1 zpf '!F6</f>
        <v>12988</v>
      </c>
      <c r="G10" s="15">
        <f>'[1]1 zpf '!G6</f>
        <v>238701</v>
      </c>
      <c r="H10" s="15">
        <f>'[1]1 zpf '!H6</f>
        <v>265355</v>
      </c>
    </row>
    <row r="11" spans="2:8">
      <c r="B11" s="14" t="s">
        <v>128</v>
      </c>
      <c r="C11" s="15">
        <f>'[1]1 zpf '!C7</f>
        <v>31369</v>
      </c>
      <c r="D11" s="15">
        <f>'[1]1 zpf '!D7</f>
        <v>90810</v>
      </c>
      <c r="E11" s="15">
        <f>'[1]1 zpf '!E7</f>
        <v>150550</v>
      </c>
      <c r="F11" s="15">
        <f>'[1]1 zpf '!F7</f>
        <v>13338</v>
      </c>
      <c r="G11" s="15">
        <f>'[1]1 zpf '!G7</f>
        <v>254698</v>
      </c>
      <c r="H11" s="15">
        <f>'[1]1 zpf '!H7</f>
        <v>286067</v>
      </c>
    </row>
    <row r="12" spans="2:8">
      <c r="B12" s="14" t="s">
        <v>198</v>
      </c>
      <c r="C12" s="15">
        <f>'[1]1 zpf '!C8</f>
        <v>3262</v>
      </c>
      <c r="D12" s="15">
        <f>'[1]1 zpf '!D8</f>
        <v>32120</v>
      </c>
      <c r="E12" s="15">
        <f>'[1]1 zpf '!E8</f>
        <v>36001</v>
      </c>
      <c r="F12" s="15">
        <f>'[1]1 zpf '!F8</f>
        <v>5656</v>
      </c>
      <c r="G12" s="15">
        <f>'[1]1 zpf '!G8</f>
        <v>73777</v>
      </c>
      <c r="H12" s="15">
        <f>'[1]1 zpf '!H8</f>
        <v>77039</v>
      </c>
    </row>
    <row r="13" spans="2:8">
      <c r="B13" s="16" t="s">
        <v>129</v>
      </c>
      <c r="C13" s="17">
        <f>'[1]1 zpf '!C9</f>
        <v>61285</v>
      </c>
      <c r="D13" s="17">
        <f>'[1]1 zpf '!D9</f>
        <v>205563</v>
      </c>
      <c r="E13" s="17">
        <f>'[1]1 zpf '!E9</f>
        <v>329631</v>
      </c>
      <c r="F13" s="17">
        <f>'[1]1 zpf '!F9</f>
        <v>31982</v>
      </c>
      <c r="G13" s="17">
        <f>'[1]1 zpf '!G9</f>
        <v>567176</v>
      </c>
      <c r="H13" s="17">
        <f>'[1]1 zpf '!H9</f>
        <v>628461</v>
      </c>
    </row>
    <row r="14" spans="2:8">
      <c r="B14" s="18">
        <f>'[1]1 zpf '!B10</f>
        <v>46022</v>
      </c>
      <c r="C14" s="19"/>
      <c r="D14" s="19"/>
      <c r="E14" s="19"/>
      <c r="F14" s="19"/>
      <c r="G14" s="19"/>
      <c r="H14" s="19"/>
    </row>
    <row r="15" spans="2:8">
      <c r="B15" s="72" t="s">
        <v>130</v>
      </c>
      <c r="C15" s="20">
        <f>'[1]1 zpf '!C11</f>
        <v>26645</v>
      </c>
      <c r="D15" s="20">
        <f>'[1]1 zpf '!D11</f>
        <v>82760</v>
      </c>
      <c r="E15" s="20">
        <f>'[1]1 zpf '!E11</f>
        <v>143455</v>
      </c>
      <c r="F15" s="20">
        <f>'[1]1 zpf '!F11</f>
        <v>13044</v>
      </c>
      <c r="G15" s="20">
        <f>'[1]1 zpf '!G11</f>
        <v>239259</v>
      </c>
      <c r="H15" s="20">
        <f>'[1]1 zpf '!H11</f>
        <v>265904</v>
      </c>
    </row>
    <row r="16" spans="2:8">
      <c r="B16" s="72" t="s">
        <v>128</v>
      </c>
      <c r="C16" s="20">
        <f>'[1]1 zpf '!C12</f>
        <v>31303</v>
      </c>
      <c r="D16" s="20">
        <f>'[1]1 zpf '!D12</f>
        <v>91024</v>
      </c>
      <c r="E16" s="20">
        <f>'[1]1 zpf '!E12</f>
        <v>150891</v>
      </c>
      <c r="F16" s="20">
        <f>'[1]1 zpf '!F12</f>
        <v>13407</v>
      </c>
      <c r="G16" s="20">
        <f>'[1]1 zpf '!G12</f>
        <v>255322</v>
      </c>
      <c r="H16" s="20">
        <f>'[1]1 zpf '!H12</f>
        <v>286625</v>
      </c>
    </row>
    <row r="17" spans="2:9">
      <c r="B17" s="72" t="s">
        <v>131</v>
      </c>
      <c r="C17" s="20">
        <f>'[1]1 zpf '!C13</f>
        <v>3313</v>
      </c>
      <c r="D17" s="20">
        <f>'[1]1 zpf '!D13</f>
        <v>32373</v>
      </c>
      <c r="E17" s="20">
        <f>'[1]1 zpf '!E13</f>
        <v>36451</v>
      </c>
      <c r="F17" s="20">
        <f>'[1]1 zpf '!F13</f>
        <v>5730</v>
      </c>
      <c r="G17" s="20">
        <f>'[1]1 zpf '!G13</f>
        <v>74554</v>
      </c>
      <c r="H17" s="20">
        <f>'[1]1 zpf '!H13</f>
        <v>77867</v>
      </c>
      <c r="I17" s="22"/>
    </row>
    <row r="18" spans="2:9">
      <c r="B18" s="16" t="s">
        <v>129</v>
      </c>
      <c r="C18" s="17">
        <f>'[1]1 zpf '!C14</f>
        <v>61261</v>
      </c>
      <c r="D18" s="17">
        <f>'[1]1 zpf '!D14</f>
        <v>206157</v>
      </c>
      <c r="E18" s="17">
        <f>'[1]1 zpf '!E14</f>
        <v>330797</v>
      </c>
      <c r="F18" s="17">
        <f>'[1]1 zpf '!F14</f>
        <v>32181</v>
      </c>
      <c r="G18" s="17">
        <f>'[1]1 zpf '!G14</f>
        <v>569135</v>
      </c>
      <c r="H18" s="17">
        <f>'[1]1 zpf '!H14</f>
        <v>630396</v>
      </c>
    </row>
    <row r="19" spans="2:9">
      <c r="B19" s="23"/>
      <c r="C19" s="24"/>
      <c r="D19" s="24"/>
      <c r="E19" s="24"/>
      <c r="F19" s="24"/>
      <c r="G19" s="24"/>
      <c r="H19" s="24"/>
    </row>
    <row r="20" spans="2:9">
      <c r="B20" s="131" t="s">
        <v>4</v>
      </c>
      <c r="C20" s="131"/>
      <c r="D20" s="131"/>
      <c r="E20" s="131"/>
      <c r="F20" s="131"/>
      <c r="G20" s="131"/>
      <c r="H20" s="131"/>
    </row>
    <row r="21" spans="2:9">
      <c r="B21" s="131"/>
      <c r="C21" s="131"/>
      <c r="D21" s="131"/>
      <c r="E21" s="131"/>
      <c r="F21" s="131"/>
      <c r="G21" s="131"/>
      <c r="H21" s="131"/>
    </row>
    <row r="22" spans="2:9" ht="22.5" customHeight="1">
      <c r="B22" s="131"/>
      <c r="C22" s="131"/>
      <c r="D22" s="131"/>
      <c r="E22" s="131"/>
      <c r="F22" s="131"/>
      <c r="G22" s="131"/>
      <c r="H22" s="131"/>
    </row>
    <row r="23" spans="2:9">
      <c r="B23" s="27"/>
      <c r="C23" s="28"/>
      <c r="D23" s="28"/>
      <c r="E23" s="28"/>
      <c r="F23" s="28"/>
      <c r="G23" s="28"/>
      <c r="H23" s="28"/>
    </row>
    <row r="24" spans="2:9">
      <c r="B24" s="132" t="s">
        <v>132</v>
      </c>
      <c r="C24" s="132"/>
      <c r="D24" s="132"/>
      <c r="E24" s="132"/>
      <c r="F24" s="132"/>
      <c r="G24" s="132"/>
      <c r="H24" s="132"/>
    </row>
    <row r="25" spans="2:9">
      <c r="B25" s="132"/>
      <c r="C25" s="132"/>
      <c r="D25" s="132"/>
      <c r="E25" s="132"/>
      <c r="F25" s="132"/>
      <c r="G25" s="132"/>
      <c r="H25" s="132"/>
    </row>
    <row r="26" spans="2:9" ht="24"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4" sqref="M24"/>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9.710937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119</v>
      </c>
      <c r="C2" s="128"/>
      <c r="D2" s="128"/>
      <c r="E2" s="128"/>
      <c r="F2" s="128"/>
      <c r="G2" s="128"/>
      <c r="H2" s="128"/>
    </row>
    <row r="4" spans="2:8">
      <c r="B4" s="6" t="s">
        <v>20</v>
      </c>
    </row>
    <row r="5" spans="2:8">
      <c r="B5" s="32" t="s">
        <v>199</v>
      </c>
    </row>
    <row r="6" spans="2:8" ht="26.25" customHeight="1">
      <c r="B6" s="133" t="s">
        <v>135</v>
      </c>
      <c r="C6" s="134" t="s">
        <v>200</v>
      </c>
      <c r="D6" s="134"/>
      <c r="E6" s="135"/>
      <c r="F6" s="134" t="s">
        <v>134</v>
      </c>
      <c r="G6" s="134"/>
      <c r="H6" s="134"/>
    </row>
    <row r="7" spans="2:8" ht="33.75" customHeight="1">
      <c r="B7" s="133"/>
      <c r="C7" s="75" t="s">
        <v>136</v>
      </c>
      <c r="D7" s="75" t="s">
        <v>137</v>
      </c>
      <c r="E7" s="79" t="s">
        <v>138</v>
      </c>
      <c r="F7" s="82" t="s">
        <v>136</v>
      </c>
      <c r="G7" s="79" t="s">
        <v>137</v>
      </c>
      <c r="H7" s="75" t="s">
        <v>138</v>
      </c>
    </row>
    <row r="8" spans="2:8">
      <c r="B8" s="81">
        <f>'[1]1 zpf '!B44</f>
        <v>45991</v>
      </c>
      <c r="C8" s="80">
        <f>'[1]1 zpf '!C44</f>
        <v>80208.927682347232</v>
      </c>
      <c r="D8" s="80">
        <f>'[1]1 zpf '!D44</f>
        <v>90318.665126920721</v>
      </c>
      <c r="E8" s="7">
        <f>'[1]1 zpf '!E44</f>
        <v>16422.294450992107</v>
      </c>
      <c r="F8" s="84">
        <f>'[1]1 zpf '!F44</f>
        <v>293.76737600000001</v>
      </c>
      <c r="G8" s="8">
        <f>'[1]1 zpf '!G44</f>
        <v>304.11851000000001</v>
      </c>
      <c r="H8" s="78">
        <f>'[1]1 zpf '!H44</f>
        <v>134.87030200000001</v>
      </c>
    </row>
    <row r="9" spans="2:8">
      <c r="B9" s="73">
        <f>'[1]1 zpf '!B45</f>
        <v>46001</v>
      </c>
      <c r="C9" s="7">
        <f>'[1]1 zpf '!C45</f>
        <v>80478.808055323811</v>
      </c>
      <c r="D9" s="7">
        <f>'[1]1 zpf '!D45</f>
        <v>90707.278511247365</v>
      </c>
      <c r="E9" s="7">
        <f>'[1]1 zpf '!E45</f>
        <v>16539.406161957639</v>
      </c>
      <c r="F9" s="83">
        <f>'[1]1 zpf '!F45</f>
        <v>293.535616</v>
      </c>
      <c r="G9" s="8">
        <f>'[1]1 zpf '!G45</f>
        <v>304.25933600000002</v>
      </c>
      <c r="H9" s="8">
        <f>'[1]1 zpf '!H45</f>
        <v>135.021987</v>
      </c>
    </row>
    <row r="10" spans="2:8">
      <c r="B10" s="73">
        <f>'[1]1 zpf '!B46</f>
        <v>46011</v>
      </c>
      <c r="C10" s="7">
        <f>'[1]1 zpf '!C46</f>
        <v>80476.814245685469</v>
      </c>
      <c r="D10" s="7">
        <f>'[1]1 zpf '!D46</f>
        <v>90529.91651254188</v>
      </c>
      <c r="E10" s="7">
        <f>'[1]1 zpf '!E46</f>
        <v>16605.028938970921</v>
      </c>
      <c r="F10" s="83">
        <f>'[1]1 zpf '!F46</f>
        <v>292.68429200000003</v>
      </c>
      <c r="G10" s="8">
        <f>'[1]1 zpf '!G46</f>
        <v>303.04725000000002</v>
      </c>
      <c r="H10" s="8">
        <f>'[1]1 zpf '!H46</f>
        <v>134.53900999999999</v>
      </c>
    </row>
    <row r="11" spans="2:8">
      <c r="B11" s="73">
        <f>'[1]1 zpf '!B47</f>
        <v>46022</v>
      </c>
      <c r="C11" s="7">
        <f>'[1]1 zpf '!C47</f>
        <v>80739.063436919736</v>
      </c>
      <c r="D11" s="7">
        <f>'[1]1 zpf '!D47</f>
        <v>90928.514611480947</v>
      </c>
      <c r="E11" s="7">
        <f>'[1]1 zpf '!E47</f>
        <v>16676.947554461898</v>
      </c>
      <c r="F11" s="83">
        <f>'[1]1 zpf '!F47</f>
        <v>292.831861</v>
      </c>
      <c r="G11" s="8">
        <f>'[1]1 zpf '!G47</f>
        <v>303.56910099999999</v>
      </c>
      <c r="H11" s="8">
        <f>'[1]1 zpf '!H47</f>
        <v>134.62178700000001</v>
      </c>
    </row>
    <row r="12" spans="2:8">
      <c r="B12" s="5"/>
    </row>
    <row r="13" spans="2:8" ht="12.75">
      <c r="B13" s="2" t="s">
        <v>21</v>
      </c>
    </row>
    <row r="14" spans="2:8" ht="12.75">
      <c r="B14" s="33" t="s">
        <v>76</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22</v>
      </c>
      <c r="C35" s="6"/>
      <c r="D35" s="6"/>
      <c r="E35" s="6"/>
      <c r="F35" s="6"/>
    </row>
    <row r="36" spans="2:6">
      <c r="B36" s="32" t="s">
        <v>140</v>
      </c>
      <c r="C36" s="6"/>
      <c r="D36" s="6"/>
      <c r="E36" s="6"/>
      <c r="F36" s="6"/>
    </row>
    <row r="38" spans="2:6">
      <c r="C38" s="6"/>
      <c r="D38" s="6"/>
    </row>
    <row r="39" spans="2:6">
      <c r="C39" s="6"/>
      <c r="D39" s="6"/>
    </row>
    <row r="59" spans="2:2">
      <c r="B59" s="25" t="s">
        <v>139</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N54"/>
  <sheetViews>
    <sheetView showGridLines="0" zoomScaleNormal="100" workbookViewId="0">
      <selection activeCell="J39" sqref="J39"/>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6.7109375" style="11" bestFit="1" customWidth="1"/>
    <col min="8" max="8" width="12.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119</v>
      </c>
      <c r="C2" s="128"/>
      <c r="D2" s="128"/>
      <c r="E2" s="128"/>
      <c r="F2" s="128"/>
      <c r="G2" s="128"/>
      <c r="H2" s="31"/>
      <c r="I2" s="26"/>
      <c r="J2" s="26"/>
      <c r="K2" s="26"/>
    </row>
    <row r="4" spans="2:14">
      <c r="B4" s="6" t="s">
        <v>23</v>
      </c>
      <c r="G4" s="137">
        <f>'[1]2 zpf inv'!$H$2</f>
        <v>46022</v>
      </c>
      <c r="H4" s="137"/>
    </row>
    <row r="5" spans="2:14" ht="12.75" customHeight="1">
      <c r="B5" s="32" t="s">
        <v>141</v>
      </c>
      <c r="E5" s="138" t="s">
        <v>202</v>
      </c>
      <c r="F5" s="138"/>
      <c r="G5" s="138"/>
      <c r="H5" s="138"/>
      <c r="J5" s="41"/>
    </row>
    <row r="6" spans="2:14" ht="24.75" customHeight="1">
      <c r="B6" s="85" t="s">
        <v>142</v>
      </c>
      <c r="C6" s="136" t="s">
        <v>136</v>
      </c>
      <c r="D6" s="136"/>
      <c r="E6" s="136" t="s">
        <v>137</v>
      </c>
      <c r="F6" s="136"/>
      <c r="G6" s="136" t="s">
        <v>138</v>
      </c>
      <c r="H6" s="136"/>
    </row>
    <row r="7" spans="2:14" ht="10.5" customHeight="1">
      <c r="B7" s="86"/>
      <c r="C7" s="51" t="s">
        <v>25</v>
      </c>
      <c r="D7" s="52" t="s">
        <v>0</v>
      </c>
      <c r="E7" s="51" t="s">
        <v>25</v>
      </c>
      <c r="F7" s="52" t="s">
        <v>0</v>
      </c>
      <c r="G7" s="51" t="s">
        <v>25</v>
      </c>
      <c r="H7" s="52" t="s">
        <v>0</v>
      </c>
    </row>
    <row r="8" spans="2:14" ht="8.25" customHeight="1">
      <c r="B8" s="35"/>
      <c r="C8" s="53" t="s">
        <v>143</v>
      </c>
      <c r="D8" s="54" t="s">
        <v>144</v>
      </c>
      <c r="E8" s="53" t="s">
        <v>143</v>
      </c>
      <c r="F8" s="54" t="s">
        <v>144</v>
      </c>
      <c r="G8" s="53" t="s">
        <v>143</v>
      </c>
      <c r="H8" s="54" t="s">
        <v>144</v>
      </c>
    </row>
    <row r="9" spans="2:14">
      <c r="B9" s="40" t="s">
        <v>201</v>
      </c>
      <c r="C9" s="49">
        <f>'[1]2 zpf inv'!C6/10^6</f>
        <v>53647.770627849997</v>
      </c>
      <c r="D9" s="50">
        <f>'[1]2 zpf inv'!D6</f>
        <v>0.66320110778064645</v>
      </c>
      <c r="E9" s="49">
        <f>'[1]2 zpf inv'!E6/10^6</f>
        <v>59001.182111640002</v>
      </c>
      <c r="F9" s="50">
        <f>'[1]2 zpf inv'!F6</f>
        <v>0.64845397987959075</v>
      </c>
      <c r="G9" s="49">
        <f>'[1]2 zpf inv'!G6/10^6</f>
        <v>11239.713756189998</v>
      </c>
      <c r="H9" s="50">
        <f>'[1]2 zpf inv'!H6</f>
        <v>0.67343090743804168</v>
      </c>
      <c r="J9" s="46"/>
      <c r="K9" s="47"/>
      <c r="L9" s="46"/>
      <c r="M9" s="47"/>
      <c r="N9" s="46"/>
    </row>
    <row r="10" spans="2:14" ht="21.75" customHeight="1">
      <c r="B10" s="36" t="s">
        <v>145</v>
      </c>
      <c r="C10" s="43">
        <f>'[1]2 zpf inv'!C7/10^6</f>
        <v>1717.6385956600002</v>
      </c>
      <c r="D10" s="45">
        <f>'[1]2 zpf inv'!D7</f>
        <v>2.1233684197440775E-2</v>
      </c>
      <c r="E10" s="43">
        <f>'[1]2 zpf inv'!E7/10^6</f>
        <v>1009.81345476</v>
      </c>
      <c r="F10" s="45">
        <f>'[1]2 zpf inv'!F7</f>
        <v>1.1098380239840923E-2</v>
      </c>
      <c r="G10" s="43">
        <f>'[1]2 zpf inv'!G7/10^6</f>
        <v>0</v>
      </c>
      <c r="H10" s="45">
        <f>'[1]2 zpf inv'!H7</f>
        <v>0</v>
      </c>
      <c r="J10" s="46"/>
      <c r="K10" s="47"/>
      <c r="L10" s="46"/>
      <c r="M10" s="47"/>
      <c r="N10" s="46"/>
    </row>
    <row r="11" spans="2:14" ht="21" customHeight="1">
      <c r="B11" s="36" t="s">
        <v>160</v>
      </c>
      <c r="C11" s="43">
        <f>'[1]2 zpf inv'!C8/10^6</f>
        <v>51911.669720809994</v>
      </c>
      <c r="D11" s="45">
        <f>'[1]2 zpf inv'!D8</f>
        <v>0.64173918995455514</v>
      </c>
      <c r="E11" s="43">
        <f>'[1]2 zpf inv'!E8/10^6</f>
        <v>57601.52815885</v>
      </c>
      <c r="F11" s="45">
        <f>'[1]2 zpf inv'!F8</f>
        <v>0.63307104781522083</v>
      </c>
      <c r="G11" s="43">
        <f>'[1]2 zpf inv'!G8/10^6</f>
        <v>10679.369329059999</v>
      </c>
      <c r="H11" s="45">
        <f>'[1]2 zpf inv'!H8</f>
        <v>0.63985769870466214</v>
      </c>
      <c r="J11" s="46"/>
      <c r="K11" s="47"/>
      <c r="L11" s="46"/>
      <c r="M11" s="47"/>
      <c r="N11" s="46"/>
    </row>
    <row r="12" spans="2:14" ht="21.75" customHeight="1">
      <c r="B12" s="36" t="s">
        <v>146</v>
      </c>
      <c r="C12" s="43">
        <f>'[1]2 zpf inv'!C9/10^6</f>
        <v>18.462311379999999</v>
      </c>
      <c r="D12" s="45">
        <f>'[1]2 zpf inv'!D9</f>
        <v>2.2823362865056183E-4</v>
      </c>
      <c r="E12" s="43">
        <f>'[1]2 zpf inv'!E9/10^6</f>
        <v>389.84049802999999</v>
      </c>
      <c r="F12" s="45">
        <f>'[1]2 zpf inv'!F9</f>
        <v>4.2845518245290051E-3</v>
      </c>
      <c r="G12" s="43">
        <f>'[1]2 zpf inv'!G9/10^6</f>
        <v>560.34442712999999</v>
      </c>
      <c r="H12" s="45">
        <f>'[1]2 zpf inv'!H9</f>
        <v>3.3573208733379656E-2</v>
      </c>
      <c r="J12" s="46"/>
      <c r="K12" s="47"/>
      <c r="L12" s="46"/>
      <c r="M12" s="47"/>
      <c r="N12" s="46"/>
    </row>
    <row r="13" spans="2:14" ht="33.75">
      <c r="B13" s="36" t="s">
        <v>161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159</v>
      </c>
      <c r="C14" s="49">
        <f>'[1]2 zpf inv'!C11/10^6</f>
        <v>24156.545369750002</v>
      </c>
      <c r="D14" s="50">
        <f>'[1]2 zpf inv'!D11</f>
        <v>0.29862653120304866</v>
      </c>
      <c r="E14" s="49">
        <f>'[1]2 zpf inv'!E11/10^6</f>
        <v>29465.974608050001</v>
      </c>
      <c r="F14" s="50">
        <f>'[1]2 zpf inv'!F11</f>
        <v>0.32384653699762761</v>
      </c>
      <c r="G14" s="49">
        <f>'[1]2 zpf inv'!G11/10^6</f>
        <v>4789.4257452600004</v>
      </c>
      <c r="H14" s="50">
        <f>'[1]2 zpf inv'!H11</f>
        <v>0.28695991692504441</v>
      </c>
      <c r="J14" s="46"/>
      <c r="K14" s="47"/>
      <c r="L14" s="46"/>
      <c r="M14" s="47"/>
      <c r="N14" s="46"/>
    </row>
    <row r="15" spans="2:14" ht="21.75" customHeight="1">
      <c r="B15" s="36" t="s">
        <v>147</v>
      </c>
      <c r="C15" s="43">
        <f>'[1]2 zpf inv'!C12/10^6</f>
        <v>6335.7888844300005</v>
      </c>
      <c r="D15" s="45">
        <f>'[1]2 zpf inv'!D12</f>
        <v>7.8323892263231568E-2</v>
      </c>
      <c r="E15" s="43">
        <f>'[1]2 zpf inv'!E12/10^6</f>
        <v>0</v>
      </c>
      <c r="F15" s="45">
        <f>'[1]2 zpf inv'!F12</f>
        <v>0</v>
      </c>
      <c r="G15" s="43">
        <f>'[1]2 zpf inv'!G12/10^6</f>
        <v>0</v>
      </c>
      <c r="H15" s="45">
        <f>'[1]2 zpf inv'!H12</f>
        <v>0</v>
      </c>
      <c r="J15" s="46"/>
      <c r="K15" s="47"/>
      <c r="L15" s="46"/>
      <c r="M15" s="47"/>
      <c r="N15" s="46"/>
    </row>
    <row r="16" spans="2:14" ht="21" customHeight="1">
      <c r="B16" s="36" t="s">
        <v>157</v>
      </c>
      <c r="C16" s="43">
        <f>'[1]2 zpf inv'!C13/10^6</f>
        <v>1346.9082830699999</v>
      </c>
      <c r="D16" s="45">
        <f>'[1]2 zpf inv'!D13</f>
        <v>1.6650665161978447E-2</v>
      </c>
      <c r="E16" s="43">
        <f>'[1]2 zpf inv'!E13/10^6</f>
        <v>2469.0258486100001</v>
      </c>
      <c r="F16" s="45">
        <f>'[1]2 zpf inv'!F13</f>
        <v>2.7135890852615252E-2</v>
      </c>
      <c r="G16" s="43">
        <f>'[1]2 zpf inv'!G13/10^6</f>
        <v>0</v>
      </c>
      <c r="H16" s="45">
        <f>'[1]2 zpf inv'!H13</f>
        <v>0</v>
      </c>
      <c r="J16" s="46"/>
      <c r="K16" s="47"/>
      <c r="L16" s="46"/>
      <c r="M16" s="47"/>
      <c r="N16" s="46"/>
    </row>
    <row r="17" spans="2:14" ht="21.75" customHeight="1">
      <c r="B17" s="36" t="s">
        <v>148</v>
      </c>
      <c r="C17" s="43">
        <f>'[1]2 zpf inv'!C14/10^6</f>
        <v>16214.2673791</v>
      </c>
      <c r="D17" s="45">
        <f>'[1]2 zpf inv'!D14</f>
        <v>0.20044299999464249</v>
      </c>
      <c r="E17" s="43">
        <f>'[1]2 zpf inv'!E14/10^6</f>
        <v>26996.948759439998</v>
      </c>
      <c r="F17" s="45">
        <f>'[1]2 zpf inv'!F14</f>
        <v>0.29671064614501236</v>
      </c>
      <c r="G17" s="43">
        <f>'[1]2 zpf inv'!G14/10^6</f>
        <v>4789.4257452600004</v>
      </c>
      <c r="H17" s="45">
        <f>'[1]2 zpf inv'!H14</f>
        <v>0.28695991692504441</v>
      </c>
      <c r="J17" s="46"/>
      <c r="K17" s="47"/>
      <c r="L17" s="46"/>
      <c r="M17" s="47"/>
      <c r="N17" s="46"/>
    </row>
    <row r="18" spans="2:14" ht="33.75">
      <c r="B18" s="36" t="s">
        <v>158</v>
      </c>
      <c r="C18" s="43">
        <f>'[1]2 zpf inv'!C15/10^6</f>
        <v>259.58082315000001</v>
      </c>
      <c r="D18" s="45">
        <f>'[1]2 zpf inv'!D15</f>
        <v>3.208973783196168E-3</v>
      </c>
      <c r="E18" s="43">
        <f>'[1]2 zpf inv'!E15/10^6</f>
        <v>0</v>
      </c>
      <c r="F18" s="45">
        <f>'[1]2 zpf inv'!F15</f>
        <v>0</v>
      </c>
      <c r="G18" s="43">
        <f>'[1]2 zpf inv'!G15/10^6</f>
        <v>0</v>
      </c>
      <c r="H18" s="45">
        <f>'[1]2 zpf inv'!H15</f>
        <v>0</v>
      </c>
      <c r="J18" s="46"/>
      <c r="K18" s="47"/>
      <c r="L18" s="46"/>
      <c r="M18" s="47"/>
      <c r="N18" s="46"/>
    </row>
    <row r="19" spans="2:14" ht="25.5" customHeight="1">
      <c r="B19" s="68" t="s">
        <v>149</v>
      </c>
      <c r="C19" s="66">
        <f>'[1]2 zpf inv'!C16/10^6</f>
        <v>77804.315997600002</v>
      </c>
      <c r="D19" s="67">
        <f>'[1]2 zpf inv'!D16</f>
        <v>0.96182763898369517</v>
      </c>
      <c r="E19" s="66">
        <f>'[1]2 zpf inv'!E16/10^6</f>
        <v>88467.15671969</v>
      </c>
      <c r="F19" s="67">
        <f>'[1]2 zpf inv'!F16</f>
        <v>0.97230051687721841</v>
      </c>
      <c r="G19" s="66">
        <f>'[1]2 zpf inv'!G16/10^6</f>
        <v>16029.139501449999</v>
      </c>
      <c r="H19" s="67">
        <f>'[1]2 zpf inv'!H16</f>
        <v>0.9603908243630862</v>
      </c>
      <c r="J19" s="46"/>
      <c r="K19" s="47"/>
      <c r="L19" s="46"/>
      <c r="M19" s="47"/>
      <c r="N19" s="46"/>
    </row>
    <row r="20" spans="2:14">
      <c r="B20" s="34" t="s">
        <v>150</v>
      </c>
      <c r="C20" s="43">
        <f>'[1]2 zpf inv'!C17/10^6</f>
        <v>1098.09603425</v>
      </c>
      <c r="D20" s="45">
        <f>'[1]2 zpf inv'!D17</f>
        <v>1.3574813973464092E-2</v>
      </c>
      <c r="E20" s="43">
        <f>'[1]2 zpf inv'!E17/10^6</f>
        <v>754.36116185000003</v>
      </c>
      <c r="F20" s="45">
        <f>'[1]2 zpf inv'!F17</f>
        <v>8.2908253726618041E-3</v>
      </c>
      <c r="G20" s="43">
        <f>'[1]2 zpf inv'!G17/10^6</f>
        <v>179.92147466</v>
      </c>
      <c r="H20" s="45">
        <f>'[1]2 zpf inv'!H17</f>
        <v>1.0780050504502032E-2</v>
      </c>
      <c r="J20" s="46"/>
      <c r="K20" s="47"/>
      <c r="L20" s="46"/>
      <c r="M20" s="47"/>
      <c r="N20" s="46"/>
    </row>
    <row r="21" spans="2:14" ht="11.25" customHeight="1">
      <c r="B21" s="39" t="s">
        <v>151</v>
      </c>
      <c r="C21" s="43">
        <f>'[1]2 zpf inv'!C18/10^6</f>
        <v>580.15106464999997</v>
      </c>
      <c r="D21" s="45">
        <f>'[1]2 zpf inv'!D18</f>
        <v>7.1719071315195304E-3</v>
      </c>
      <c r="E21" s="43">
        <f>'[1]2 zpf inv'!E18/10^6</f>
        <v>218.36365811000002</v>
      </c>
      <c r="F21" s="45">
        <f>'[1]2 zpf inv'!F18</f>
        <v>2.3999312911149383E-3</v>
      </c>
      <c r="G21" s="43">
        <f>'[1]2 zpf inv'!G18/10^6</f>
        <v>58.658507560000004</v>
      </c>
      <c r="H21" s="45">
        <f>'[1]2 zpf inv'!H18</f>
        <v>3.5145425259016957E-3</v>
      </c>
      <c r="J21" s="46"/>
      <c r="K21" s="47"/>
      <c r="L21" s="46"/>
      <c r="M21" s="47"/>
      <c r="N21" s="46"/>
    </row>
    <row r="22" spans="2:14">
      <c r="B22" s="39" t="s">
        <v>152</v>
      </c>
      <c r="C22" s="43">
        <f>'[1]2 zpf inv'!C19/10^6</f>
        <v>1409.5976650799998</v>
      </c>
      <c r="D22" s="45">
        <f>'[1]2 zpf inv'!D19</f>
        <v>1.7425639911321209E-2</v>
      </c>
      <c r="E22" s="43">
        <f>'[1]2 zpf inv'!E19/10^6</f>
        <v>1547.58085914</v>
      </c>
      <c r="F22" s="45">
        <f>'[1]2 zpf inv'!F19</f>
        <v>1.7008726459004756E-2</v>
      </c>
      <c r="G22" s="43">
        <f>'[1]2 zpf inv'!G19/10^6</f>
        <v>422.50609410999999</v>
      </c>
      <c r="H22" s="45">
        <f>'[1]2 zpf inv'!H19</f>
        <v>2.5314582606510129E-2</v>
      </c>
      <c r="J22" s="46"/>
      <c r="K22" s="47"/>
      <c r="L22" s="46"/>
      <c r="M22" s="47"/>
      <c r="N22" s="46"/>
    </row>
    <row r="23" spans="2:14">
      <c r="B23" s="38" t="s">
        <v>153</v>
      </c>
      <c r="C23" s="42">
        <f>'[1]2 zpf inv'!C20/10^6</f>
        <v>80892.160761580002</v>
      </c>
      <c r="D23" s="44">
        <f>'[1]2 zpf inv'!D20</f>
        <v>0.99999999999999989</v>
      </c>
      <c r="E23" s="42">
        <f>'[1]2 zpf inv'!E20/10^6</f>
        <v>90987.462398790012</v>
      </c>
      <c r="F23" s="44">
        <f>'[1]2 zpf inv'!F20</f>
        <v>0.99999999999999989</v>
      </c>
      <c r="G23" s="42">
        <f>'[1]2 zpf inv'!G20/10^6</f>
        <v>16690.225577779998</v>
      </c>
      <c r="H23" s="44">
        <f>'[1]2 zpf inv'!H20</f>
        <v>1</v>
      </c>
      <c r="J23" s="46"/>
      <c r="K23" s="47"/>
      <c r="L23" s="46"/>
      <c r="M23" s="47"/>
      <c r="N23" s="46"/>
    </row>
    <row r="24" spans="2:14">
      <c r="B24" s="37" t="s">
        <v>154</v>
      </c>
      <c r="C24" s="43">
        <f>'[1]2 zpf inv'!C21/10^6</f>
        <v>153.09736828000001</v>
      </c>
      <c r="D24" s="45">
        <f>'[1]2 zpf inv'!D21</f>
        <v>1.8926106910561609E-3</v>
      </c>
      <c r="E24" s="43">
        <f>'[1]2 zpf inv'!E21/10^6</f>
        <v>58.947779740000001</v>
      </c>
      <c r="F24" s="45">
        <f>'[1]2 zpf inv'!F21</f>
        <v>6.478670597673896E-4</v>
      </c>
      <c r="G24" s="43">
        <f>'[1]2 zpf inv'!G21/10^6</f>
        <v>13.27807659</v>
      </c>
      <c r="H24" s="45">
        <f>'[1]2 zpf inv'!H21</f>
        <v>7.9556004369871105E-4</v>
      </c>
      <c r="J24" s="46"/>
      <c r="K24" s="47"/>
      <c r="L24" s="46"/>
      <c r="M24" s="47"/>
      <c r="N24" s="46"/>
    </row>
    <row r="25" spans="2:14">
      <c r="B25" s="48" t="s">
        <v>155</v>
      </c>
      <c r="C25" s="49">
        <f>'[1]2 zpf inv'!C22/10^6</f>
        <v>80739.063436919692</v>
      </c>
      <c r="D25" s="50">
        <f>'[1]2 zpf inv'!D22</f>
        <v>0.99810738984817649</v>
      </c>
      <c r="E25" s="49">
        <f>'[1]2 zpf inv'!E22/10^6</f>
        <v>90928.514611480903</v>
      </c>
      <c r="F25" s="50">
        <f>'[1]2 zpf inv'!F22</f>
        <v>0.99935213285704405</v>
      </c>
      <c r="G25" s="49">
        <f>'[1]2 zpf inv'!G22/10^6</f>
        <v>16676.947554461902</v>
      </c>
      <c r="H25" s="50">
        <f>'[1]2 zpf inv'!H22</f>
        <v>0.99920444314810364</v>
      </c>
      <c r="J25" s="46"/>
      <c r="K25" s="47"/>
      <c r="L25" s="46"/>
      <c r="M25" s="47"/>
      <c r="N25" s="46"/>
    </row>
    <row r="26" spans="2:14">
      <c r="B26" s="5"/>
      <c r="J26" s="47"/>
      <c r="K26" s="47"/>
      <c r="L26" s="47"/>
      <c r="M26" s="47"/>
      <c r="N26" s="46"/>
    </row>
    <row r="27" spans="2:14">
      <c r="B27" s="6" t="s">
        <v>24</v>
      </c>
      <c r="E27" s="24"/>
      <c r="F27" s="24"/>
      <c r="G27" s="24"/>
      <c r="H27" s="24"/>
      <c r="I27" s="24"/>
      <c r="J27" s="24"/>
      <c r="K27" s="24"/>
    </row>
    <row r="28" spans="2:14">
      <c r="B28" s="32" t="s">
        <v>156</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ht="24" customHeight="1"/>
    <row r="54" spans="2:2">
      <c r="B54" s="25" t="s">
        <v>162</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B26" sqref="B26"/>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163</v>
      </c>
      <c r="C2" s="128"/>
      <c r="D2" s="128"/>
      <c r="E2" s="128"/>
      <c r="F2" s="128"/>
      <c r="G2" s="26"/>
    </row>
    <row r="3" spans="2:7" ht="6" customHeight="1"/>
    <row r="4" spans="2:7">
      <c r="B4" s="11" t="s">
        <v>28</v>
      </c>
    </row>
    <row r="5" spans="2:7">
      <c r="B5" s="55" t="s">
        <v>164</v>
      </c>
    </row>
    <row r="6" spans="2:7" ht="0.75" customHeight="1">
      <c r="B6" s="21"/>
    </row>
    <row r="7" spans="2:7" ht="25.5" customHeight="1">
      <c r="B7" s="129" t="s">
        <v>165</v>
      </c>
      <c r="C7" s="129" t="s">
        <v>166</v>
      </c>
      <c r="D7" s="129" t="s">
        <v>203</v>
      </c>
      <c r="E7" s="129" t="s">
        <v>126</v>
      </c>
    </row>
    <row r="8" spans="2:7" ht="25.5" customHeight="1">
      <c r="B8" s="129"/>
      <c r="C8" s="129"/>
      <c r="D8" s="129"/>
      <c r="E8" s="129"/>
    </row>
    <row r="9" spans="2:7">
      <c r="B9" s="87">
        <f>'[1]3 dpf'!B5</f>
        <v>45991</v>
      </c>
      <c r="C9" s="76"/>
      <c r="D9" s="76"/>
      <c r="E9" s="76"/>
    </row>
    <row r="10" spans="2:7">
      <c r="B10" s="14" t="s">
        <v>49</v>
      </c>
      <c r="C10" s="15">
        <f>'[1]3 dpf'!C6</f>
        <v>11412</v>
      </c>
      <c r="D10" s="15">
        <f>'[1]3 dpf'!D6</f>
        <v>4772</v>
      </c>
      <c r="E10" s="15">
        <f>'[1]3 dpf'!E6</f>
        <v>16184</v>
      </c>
    </row>
    <row r="11" spans="2:7">
      <c r="B11" s="14" t="s">
        <v>50</v>
      </c>
      <c r="C11" s="15">
        <f>'[1]3 dpf'!C7</f>
        <v>6706</v>
      </c>
      <c r="D11" s="15">
        <f>'[1]3 dpf'!D7</f>
        <v>11349</v>
      </c>
      <c r="E11" s="15">
        <f>'[1]3 dpf'!E7</f>
        <v>18055</v>
      </c>
    </row>
    <row r="12" spans="2:7">
      <c r="B12" s="14" t="s">
        <v>55</v>
      </c>
      <c r="C12" s="15">
        <f>'[1]3 dpf'!C8</f>
        <v>161</v>
      </c>
      <c r="D12" s="15">
        <f>'[1]3 dpf'!D8</f>
        <v>380</v>
      </c>
      <c r="E12" s="15">
        <f>'[1]3 dpf'!E8</f>
        <v>541</v>
      </c>
    </row>
    <row r="13" spans="2:7">
      <c r="B13" s="14" t="s">
        <v>69</v>
      </c>
      <c r="C13" s="15">
        <f>'[1]3 dpf'!C9</f>
        <v>416</v>
      </c>
      <c r="D13" s="15">
        <f>'[1]3 dpf'!D9</f>
        <v>385</v>
      </c>
      <c r="E13" s="15">
        <f>'[1]3 dpf'!E9</f>
        <v>801</v>
      </c>
    </row>
    <row r="14" spans="2:7">
      <c r="B14" s="16" t="s">
        <v>129</v>
      </c>
      <c r="C14" s="17">
        <f>'[1]3 dpf'!C10</f>
        <v>18695</v>
      </c>
      <c r="D14" s="17">
        <f>'[1]3 dpf'!D10</f>
        <v>16886</v>
      </c>
      <c r="E14" s="17">
        <f>'[1]3 dpf'!E10</f>
        <v>35581</v>
      </c>
    </row>
    <row r="15" spans="2:7">
      <c r="B15" s="18">
        <f>'[1]3 dpf'!$B$11</f>
        <v>46022</v>
      </c>
      <c r="C15" s="19"/>
      <c r="D15" s="19"/>
      <c r="E15" s="19"/>
    </row>
    <row r="16" spans="2:7">
      <c r="B16" s="72" t="s">
        <v>49</v>
      </c>
      <c r="C16" s="20">
        <f>'[1]3 dpf'!C12</f>
        <v>11487</v>
      </c>
      <c r="D16" s="20">
        <f>'[1]3 dpf'!D12</f>
        <v>4787</v>
      </c>
      <c r="E16" s="20">
        <f>'[1]3 dpf'!E12</f>
        <v>16274</v>
      </c>
    </row>
    <row r="17" spans="2:7">
      <c r="B17" s="72" t="s">
        <v>51</v>
      </c>
      <c r="C17" s="20">
        <f>'[1]3 dpf'!C13</f>
        <v>6855</v>
      </c>
      <c r="D17" s="20">
        <f>'[1]3 dpf'!D13</f>
        <v>11442</v>
      </c>
      <c r="E17" s="20">
        <f>'[1]3 dpf'!E13</f>
        <v>18297</v>
      </c>
    </row>
    <row r="18" spans="2:7">
      <c r="B18" s="72" t="s">
        <v>55</v>
      </c>
      <c r="C18" s="20">
        <f>'[1]3 dpf'!C14</f>
        <v>164</v>
      </c>
      <c r="D18" s="20">
        <f>'[1]3 dpf'!D14</f>
        <v>387</v>
      </c>
      <c r="E18" s="20">
        <f>'[1]3 dpf'!E14</f>
        <v>551</v>
      </c>
    </row>
    <row r="19" spans="2:7">
      <c r="B19" s="72" t="s">
        <v>69</v>
      </c>
      <c r="C19" s="20">
        <f>'[1]3 dpf'!C15</f>
        <v>426</v>
      </c>
      <c r="D19" s="20">
        <f>'[1]3 dpf'!D15</f>
        <v>396</v>
      </c>
      <c r="E19" s="20">
        <f>'[1]3 dpf'!E15</f>
        <v>822</v>
      </c>
    </row>
    <row r="20" spans="2:7">
      <c r="B20" s="16" t="s">
        <v>129</v>
      </c>
      <c r="C20" s="17">
        <f>'[1]3 dpf'!C16</f>
        <v>18932</v>
      </c>
      <c r="D20" s="17">
        <f>'[1]3 dpf'!D16</f>
        <v>17012</v>
      </c>
      <c r="E20" s="17">
        <f>'[1]3 dpf'!E16</f>
        <v>35944</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29" t="s">
        <v>168</v>
      </c>
      <c r="C24" s="129" t="s">
        <v>169</v>
      </c>
      <c r="D24" s="28"/>
      <c r="E24" s="28"/>
      <c r="F24" s="28"/>
      <c r="G24" s="28"/>
    </row>
    <row r="25" spans="2:7" ht="15" customHeight="1">
      <c r="B25" s="130"/>
      <c r="C25" s="130"/>
      <c r="D25" s="59"/>
      <c r="E25" s="59"/>
      <c r="F25" s="59"/>
      <c r="G25" s="59"/>
    </row>
    <row r="26" spans="2:7">
      <c r="B26" s="12">
        <f>'[1]3 dpf'!$B$38</f>
        <v>45991</v>
      </c>
      <c r="C26" s="13"/>
      <c r="D26" s="59"/>
      <c r="E26" s="59"/>
      <c r="F26" s="59"/>
      <c r="G26" s="59"/>
    </row>
    <row r="27" spans="2:7">
      <c r="B27" s="14" t="s">
        <v>49</v>
      </c>
      <c r="C27" s="15">
        <f>'[1]3 dpf'!C39</f>
        <v>1262</v>
      </c>
      <c r="D27" s="59"/>
      <c r="E27" s="59"/>
      <c r="F27" s="59"/>
      <c r="G27" s="59"/>
    </row>
    <row r="28" spans="2:7">
      <c r="B28" s="14" t="s">
        <v>50</v>
      </c>
      <c r="C28" s="15">
        <f>'[1]3 dpf'!C40</f>
        <v>2828</v>
      </c>
      <c r="D28" s="28"/>
      <c r="E28" s="28"/>
      <c r="F28" s="28"/>
      <c r="G28" s="28"/>
    </row>
    <row r="29" spans="2:7">
      <c r="B29" s="14" t="s">
        <v>55</v>
      </c>
      <c r="C29" s="15">
        <f>'[1]3 dpf'!C41</f>
        <v>6</v>
      </c>
      <c r="D29" s="28"/>
      <c r="E29" s="28"/>
      <c r="F29" s="28"/>
      <c r="G29" s="28"/>
    </row>
    <row r="30" spans="2:7">
      <c r="B30" s="14" t="s">
        <v>70</v>
      </c>
      <c r="C30" s="15">
        <f>'[1]3 dpf'!C42</f>
        <v>166</v>
      </c>
      <c r="D30" s="28"/>
      <c r="E30" s="28"/>
      <c r="F30" s="28"/>
      <c r="G30" s="28"/>
    </row>
    <row r="31" spans="2:7">
      <c r="B31" s="16" t="s">
        <v>129</v>
      </c>
      <c r="C31" s="17">
        <f>'[1]3 dpf'!C43</f>
        <v>4262</v>
      </c>
      <c r="D31" s="58"/>
      <c r="E31" s="58"/>
      <c r="F31" s="58"/>
      <c r="G31" s="58"/>
    </row>
    <row r="32" spans="2:7">
      <c r="B32" s="12">
        <f>'[1]3 dpf'!$B$44</f>
        <v>46022</v>
      </c>
      <c r="C32" s="15"/>
      <c r="D32" s="58"/>
      <c r="E32" s="58"/>
      <c r="F32" s="58"/>
      <c r="G32" s="58"/>
    </row>
    <row r="33" spans="2:7">
      <c r="B33" s="14" t="s">
        <v>49</v>
      </c>
      <c r="C33" s="15">
        <f>'[1]3 dpf'!C45</f>
        <v>1269</v>
      </c>
      <c r="D33" s="29"/>
      <c r="E33" s="29"/>
      <c r="F33" s="29"/>
      <c r="G33" s="29"/>
    </row>
    <row r="34" spans="2:7">
      <c r="B34" s="14" t="s">
        <v>51</v>
      </c>
      <c r="C34" s="15">
        <f>'[1]3 dpf'!C46</f>
        <v>2844</v>
      </c>
      <c r="D34" s="59"/>
      <c r="E34" s="59"/>
      <c r="F34" s="59"/>
      <c r="G34" s="59"/>
    </row>
    <row r="35" spans="2:7">
      <c r="B35" s="14" t="s">
        <v>55</v>
      </c>
      <c r="C35" s="15">
        <f>'[1]3 dpf'!C47</f>
        <v>7</v>
      </c>
      <c r="D35" s="59"/>
      <c r="E35" s="59"/>
      <c r="F35" s="59"/>
      <c r="G35" s="59"/>
    </row>
    <row r="36" spans="2:7">
      <c r="B36" s="14" t="s">
        <v>70</v>
      </c>
      <c r="C36" s="15">
        <f>'[1]3 dpf'!C48</f>
        <v>173</v>
      </c>
      <c r="D36" s="59"/>
      <c r="E36" s="59"/>
      <c r="F36" s="59"/>
      <c r="G36" s="59"/>
    </row>
    <row r="37" spans="2:7">
      <c r="B37" s="16" t="s">
        <v>129</v>
      </c>
      <c r="C37" s="17">
        <f>'[1]3 dpf'!C49</f>
        <v>4293</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M27" sqref="M27"/>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171</v>
      </c>
      <c r="C2" s="128"/>
      <c r="D2" s="128"/>
      <c r="E2" s="128"/>
      <c r="F2" s="128"/>
      <c r="G2" s="128"/>
      <c r="H2" s="128"/>
      <c r="I2" s="128"/>
      <c r="J2" s="128"/>
    </row>
    <row r="4" spans="2:10">
      <c r="B4" s="6" t="s">
        <v>45</v>
      </c>
    </row>
    <row r="5" spans="2:10">
      <c r="B5" s="32" t="s">
        <v>172</v>
      </c>
    </row>
    <row r="6" spans="2:10" ht="35.25" customHeight="1">
      <c r="B6" s="133" t="s">
        <v>135</v>
      </c>
      <c r="C6" s="134" t="s">
        <v>173</v>
      </c>
      <c r="D6" s="134"/>
      <c r="E6" s="134"/>
      <c r="F6" s="134"/>
      <c r="G6" s="133" t="s">
        <v>174</v>
      </c>
      <c r="H6" s="133"/>
      <c r="I6" s="133"/>
      <c r="J6" s="133"/>
    </row>
    <row r="7" spans="2:10" ht="33.75" customHeight="1">
      <c r="B7" s="134"/>
      <c r="C7" s="88" t="s">
        <v>52</v>
      </c>
      <c r="D7" s="79" t="s">
        <v>53</v>
      </c>
      <c r="E7" s="88" t="s">
        <v>59</v>
      </c>
      <c r="F7" s="98" t="s">
        <v>69</v>
      </c>
      <c r="G7" s="82" t="s">
        <v>52</v>
      </c>
      <c r="H7" s="79" t="s">
        <v>53</v>
      </c>
      <c r="I7" s="79" t="s">
        <v>58</v>
      </c>
      <c r="J7" s="79" t="s">
        <v>72</v>
      </c>
    </row>
    <row r="8" spans="2:10">
      <c r="B8" s="73">
        <f>'[1]3 dpf'!B55</f>
        <v>45991</v>
      </c>
      <c r="C8" s="7">
        <f>'[1]3 dpf'!C55</f>
        <v>2394.5990230399316</v>
      </c>
      <c r="D8" s="7">
        <f>'[1]3 dpf'!D55</f>
        <v>2278.402198357272</v>
      </c>
      <c r="E8" s="80">
        <f>'[1]3 dpf'!E55</f>
        <v>30.780605291486999</v>
      </c>
      <c r="F8" s="92">
        <f>'[1]3 dpf'!F55</f>
        <v>255.25943712581</v>
      </c>
      <c r="G8" s="99">
        <f>'[1]3 dpf'!G55</f>
        <v>260.308785</v>
      </c>
      <c r="H8" s="93">
        <f>'[1]3 dpf'!H55</f>
        <v>246.27873299999999</v>
      </c>
      <c r="I8" s="93">
        <f>'[1]3 dpf'!I55</f>
        <v>124.482877</v>
      </c>
      <c r="J8" s="93">
        <f>'[1]3 dpf'!J55</f>
        <v>128.871759</v>
      </c>
    </row>
    <row r="9" spans="2:10">
      <c r="B9" s="73">
        <f>'[1]3 dpf'!B56</f>
        <v>46001</v>
      </c>
      <c r="C9" s="7">
        <f>'[1]3 dpf'!C56</f>
        <v>2402.6867571936823</v>
      </c>
      <c r="D9" s="7">
        <f>'[1]3 dpf'!D56</f>
        <v>2287.6119597422462</v>
      </c>
      <c r="E9" s="7">
        <f>'[1]3 dpf'!E56</f>
        <v>32.651782138153997</v>
      </c>
      <c r="F9" s="101">
        <f>'[1]3 dpf'!F56</f>
        <v>257.047758733357</v>
      </c>
      <c r="G9" s="100">
        <f>'[1]3 dpf'!G56</f>
        <v>260.32998800000001</v>
      </c>
      <c r="H9" s="93">
        <f>'[1]3 dpf'!H56</f>
        <v>246.32732100000001</v>
      </c>
      <c r="I9" s="93">
        <f>'[1]3 dpf'!I56</f>
        <v>124.64716</v>
      </c>
      <c r="J9" s="93">
        <f>'[1]3 dpf'!J56</f>
        <v>128.621126</v>
      </c>
    </row>
    <row r="10" spans="2:10">
      <c r="B10" s="73">
        <f>'[1]3 dpf'!B57</f>
        <v>46011</v>
      </c>
      <c r="C10" s="7">
        <f>'[1]3 dpf'!C57</f>
        <v>2400.9952322893791</v>
      </c>
      <c r="D10" s="7">
        <f>'[1]3 dpf'!D57</f>
        <v>2289.4529888729139</v>
      </c>
      <c r="E10" s="7">
        <f>'[1]3 dpf'!E57</f>
        <v>32.651324291624</v>
      </c>
      <c r="F10" s="101">
        <f>'[1]3 dpf'!F57</f>
        <v>258.93079224090297</v>
      </c>
      <c r="G10" s="100">
        <f>'[1]3 dpf'!G57</f>
        <v>259.48150399999997</v>
      </c>
      <c r="H10" s="93">
        <f>'[1]3 dpf'!H57</f>
        <v>245.29370499999999</v>
      </c>
      <c r="I10" s="93">
        <f>'[1]3 dpf'!I57</f>
        <v>124.116204</v>
      </c>
      <c r="J10" s="93">
        <f>'[1]3 dpf'!J57</f>
        <v>128.449973</v>
      </c>
    </row>
    <row r="11" spans="2:10">
      <c r="B11" s="73">
        <f>'[1]3 dpf'!B58</f>
        <v>46022</v>
      </c>
      <c r="C11" s="7">
        <f>'[1]3 dpf'!C58</f>
        <v>2425.0422723217648</v>
      </c>
      <c r="D11" s="7">
        <f>'[1]3 dpf'!D58</f>
        <v>2328.4868731577694</v>
      </c>
      <c r="E11" s="7">
        <f>'[1]3 dpf'!E58</f>
        <v>38.609413990546003</v>
      </c>
      <c r="F11" s="101">
        <f>'[1]3 dpf'!F58</f>
        <v>263.82842334511798</v>
      </c>
      <c r="G11" s="100">
        <f>'[1]3 dpf'!G58</f>
        <v>259.704656</v>
      </c>
      <c r="H11" s="93">
        <f>'[1]3 dpf'!H58</f>
        <v>245.74963500000001</v>
      </c>
      <c r="I11" s="93">
        <f>'[1]3 dpf'!I58</f>
        <v>124.14394799999999</v>
      </c>
      <c r="J11" s="93">
        <f>'[1]3 dpf'!J58</f>
        <v>128.77792099999999</v>
      </c>
    </row>
    <row r="12" spans="2:10" ht="6.75" customHeight="1">
      <c r="B12" s="5"/>
    </row>
    <row r="13" spans="2:10" ht="12.75">
      <c r="B13" s="2" t="s">
        <v>31</v>
      </c>
    </row>
    <row r="14" spans="2:10" ht="12.75">
      <c r="B14" s="33" t="s">
        <v>84</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32</v>
      </c>
      <c r="C35" s="6"/>
      <c r="D35" s="6"/>
      <c r="E35" s="6"/>
      <c r="F35" s="6"/>
      <c r="G35" s="6"/>
      <c r="H35" s="6"/>
    </row>
    <row r="36" spans="2:8">
      <c r="B36" s="32" t="s">
        <v>117</v>
      </c>
      <c r="C36" s="6"/>
      <c r="D36" s="6"/>
      <c r="E36" s="6"/>
      <c r="F36" s="6"/>
      <c r="G36" s="6"/>
      <c r="H36" s="6"/>
    </row>
    <row r="38" spans="2:8">
      <c r="C38" s="6"/>
      <c r="D38" s="6"/>
      <c r="E38" s="6"/>
      <c r="F38" s="6"/>
    </row>
    <row r="39" spans="2:8">
      <c r="C39" s="6"/>
      <c r="D39" s="6"/>
      <c r="E39" s="6"/>
      <c r="F39" s="6"/>
    </row>
    <row r="58" spans="2:2">
      <c r="B58" s="25" t="s">
        <v>139</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N53"/>
  <sheetViews>
    <sheetView showGridLines="0" zoomScaleNormal="100" workbookViewId="0">
      <selection activeCell="L36" sqref="L36"/>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171</v>
      </c>
      <c r="C2" s="128"/>
      <c r="D2" s="128"/>
      <c r="E2" s="128"/>
      <c r="F2" s="128"/>
      <c r="G2" s="128"/>
      <c r="H2" s="128"/>
      <c r="I2" s="26"/>
      <c r="J2" s="26"/>
      <c r="K2" s="26"/>
    </row>
    <row r="3" spans="2:12" ht="9" customHeight="1"/>
    <row r="4" spans="2:12">
      <c r="B4" s="6" t="s">
        <v>33</v>
      </c>
      <c r="G4" s="137"/>
      <c r="H4" s="137"/>
      <c r="I4" s="139">
        <f>'[1]4 dpf inv'!$J$2</f>
        <v>46022</v>
      </c>
      <c r="J4" s="139"/>
    </row>
    <row r="5" spans="2:12" ht="12.75" customHeight="1">
      <c r="B5" s="32" t="s">
        <v>177</v>
      </c>
      <c r="F5" s="138" t="s">
        <v>176</v>
      </c>
      <c r="G5" s="138"/>
      <c r="H5" s="138"/>
      <c r="I5" s="138"/>
      <c r="J5" s="138"/>
    </row>
    <row r="6" spans="2:12" ht="24.75" customHeight="1">
      <c r="B6" s="89" t="s">
        <v>175</v>
      </c>
      <c r="C6" s="136" t="s">
        <v>54</v>
      </c>
      <c r="D6" s="136"/>
      <c r="E6" s="136" t="s">
        <v>53</v>
      </c>
      <c r="F6" s="136"/>
      <c r="G6" s="136" t="s">
        <v>58</v>
      </c>
      <c r="H6" s="136"/>
      <c r="I6" s="136" t="s">
        <v>71</v>
      </c>
      <c r="J6" s="136"/>
    </row>
    <row r="7" spans="2:12" ht="10.5" customHeight="1">
      <c r="B7" s="35"/>
      <c r="C7" s="51" t="s">
        <v>25</v>
      </c>
      <c r="D7" s="52" t="s">
        <v>0</v>
      </c>
      <c r="E7" s="51" t="s">
        <v>25</v>
      </c>
      <c r="F7" s="52" t="s">
        <v>0</v>
      </c>
      <c r="G7" s="51" t="s">
        <v>25</v>
      </c>
      <c r="H7" s="52" t="s">
        <v>0</v>
      </c>
      <c r="I7" s="51" t="s">
        <v>25</v>
      </c>
      <c r="J7" s="52" t="s">
        <v>0</v>
      </c>
    </row>
    <row r="8" spans="2:12" ht="8.25" customHeight="1">
      <c r="B8" s="35"/>
      <c r="C8" s="53" t="s">
        <v>143</v>
      </c>
      <c r="D8" s="54" t="s">
        <v>144</v>
      </c>
      <c r="E8" s="53" t="s">
        <v>143</v>
      </c>
      <c r="F8" s="54" t="s">
        <v>144</v>
      </c>
      <c r="G8" s="53" t="s">
        <v>143</v>
      </c>
      <c r="H8" s="54" t="s">
        <v>144</v>
      </c>
      <c r="I8" s="53" t="s">
        <v>143</v>
      </c>
      <c r="J8" s="54" t="s">
        <v>144</v>
      </c>
    </row>
    <row r="9" spans="2:12">
      <c r="B9" s="102" t="s">
        <v>179</v>
      </c>
      <c r="C9" s="66">
        <f>'[1]4 dpf inv'!C5/10^6</f>
        <v>1610.75750275</v>
      </c>
      <c r="D9" s="67">
        <f>'[1]4 dpf inv'!D5</f>
        <v>0.66203824228060404</v>
      </c>
      <c r="E9" s="66">
        <f>'[1]4 dpf inv'!E5/10^6</f>
        <v>1481.8211093300001</v>
      </c>
      <c r="F9" s="67">
        <f>'[1]4 dpf inv'!F5</f>
        <v>0.63521682924504674</v>
      </c>
      <c r="G9" s="90">
        <f>'[1]4 dpf inv'!G5/10^6</f>
        <v>20.685687349999998</v>
      </c>
      <c r="H9" s="67">
        <f>'[1]4 dpf inv'!H5</f>
        <v>0.53504623624754388</v>
      </c>
      <c r="I9" s="90">
        <f>'[1]4 dpf inv'!I5/10^6</f>
        <v>149.02457697999998</v>
      </c>
      <c r="J9" s="67">
        <f>'[1]4 dpf inv'!J5</f>
        <v>0.55601627332997572</v>
      </c>
      <c r="K9" s="47"/>
      <c r="L9" s="46"/>
    </row>
    <row r="10" spans="2:12" ht="23.25" customHeight="1">
      <c r="B10" s="103" t="s">
        <v>178</v>
      </c>
      <c r="C10" s="104">
        <f>'[1]4 dpf inv'!C6/10^6</f>
        <v>161.416259</v>
      </c>
      <c r="D10" s="105">
        <f>'[1]4 dpf inv'!D6</f>
        <v>6.6343776888467293E-2</v>
      </c>
      <c r="E10" s="104">
        <f>'[1]4 dpf inv'!E6/10^6</f>
        <v>17.9975664</v>
      </c>
      <c r="F10" s="105">
        <f>'[1]4 dpf inv'!F6</f>
        <v>7.7150723462863112E-3</v>
      </c>
      <c r="G10" s="106">
        <f>'[1]4 dpf inv'!G6/10^6</f>
        <v>0.6767925600000001</v>
      </c>
      <c r="H10" s="105">
        <f>'[1]4 dpf inv'!H6</f>
        <v>1.7505597267394653E-2</v>
      </c>
      <c r="I10" s="106">
        <f>'[1]4 dpf inv'!I6/10^6</f>
        <v>24.83774562</v>
      </c>
      <c r="J10" s="105">
        <f>'[1]4 dpf inv'!J6</f>
        <v>9.2670558356315547E-2</v>
      </c>
      <c r="K10" s="47"/>
    </row>
    <row r="11" spans="2:12" ht="21" customHeight="1">
      <c r="B11" s="103" t="s">
        <v>180</v>
      </c>
      <c r="C11" s="104">
        <f>'[1]4 dpf inv'!C7/10^6</f>
        <v>1449.2357318099998</v>
      </c>
      <c r="D11" s="105">
        <f>'[1]4 dpf inv'!D7</f>
        <v>0.59565109887720324</v>
      </c>
      <c r="E11" s="104">
        <f>'[1]4 dpf inv'!E7/10^6</f>
        <v>1396.54367374</v>
      </c>
      <c r="F11" s="105">
        <f>'[1]4 dpf inv'!F7</f>
        <v>0.59866068768345082</v>
      </c>
      <c r="G11" s="106">
        <f>'[1]4 dpf inv'!G7/10^6</f>
        <v>18.457776829999997</v>
      </c>
      <c r="H11" s="105">
        <f>'[1]4 dpf inv'!H7</f>
        <v>0.47742015313736347</v>
      </c>
      <c r="I11" s="106">
        <f>'[1]4 dpf inv'!I7/10^6</f>
        <v>120.2822741</v>
      </c>
      <c r="J11" s="105">
        <f>'[1]4 dpf inv'!J7</f>
        <v>0.44877766572497774</v>
      </c>
      <c r="K11" s="47"/>
      <c r="L11" s="46"/>
    </row>
    <row r="12" spans="2:12" ht="21.75" customHeight="1">
      <c r="B12" s="103" t="s">
        <v>181</v>
      </c>
      <c r="C12" s="104">
        <f>'[1]4 dpf inv'!C8/10^6</f>
        <v>0.10551194</v>
      </c>
      <c r="D12" s="105">
        <f>'[1]4 dpf inv'!D8</f>
        <v>4.3366514933476106E-5</v>
      </c>
      <c r="E12" s="104">
        <f>'[1]4 dpf inv'!E8/10^6</f>
        <v>67.279869189999999</v>
      </c>
      <c r="F12" s="105">
        <f>'[1]4 dpf inv'!F8</f>
        <v>2.8841069215309545E-2</v>
      </c>
      <c r="G12" s="106">
        <f>'[1]4 dpf inv'!G8/10^6</f>
        <v>1.55111796</v>
      </c>
      <c r="H12" s="105">
        <f>'[1]4 dpf inv'!H8</f>
        <v>4.0120485842785811E-2</v>
      </c>
      <c r="I12" s="106">
        <f>'[1]4 dpf inv'!I8/10^6</f>
        <v>0</v>
      </c>
      <c r="J12" s="105">
        <f>'[1]4 dpf inv'!J8</f>
        <v>0</v>
      </c>
      <c r="K12" s="47"/>
      <c r="L12" s="46"/>
    </row>
    <row r="13" spans="2:12" ht="33.75">
      <c r="B13" s="103" t="s">
        <v>182</v>
      </c>
      <c r="C13" s="104">
        <f>'[1]4 dpf inv'!C9/10^6</f>
        <v>0</v>
      </c>
      <c r="D13" s="105">
        <f>'[1]4 dpf inv'!D9</f>
        <v>0</v>
      </c>
      <c r="E13" s="104">
        <f>'[1]4 dpf inv'!E9/10^6</f>
        <v>0</v>
      </c>
      <c r="F13" s="105">
        <f>'[1]4 dpf inv'!F9</f>
        <v>0</v>
      </c>
      <c r="G13" s="106">
        <f>'[1]4 dpf inv'!G9/10^6</f>
        <v>0</v>
      </c>
      <c r="H13" s="105">
        <f>'[1]4 dpf inv'!H9</f>
        <v>0</v>
      </c>
      <c r="I13" s="106">
        <f>'[1]4 dpf inv'!I9/10^6</f>
        <v>3.9045572599999998</v>
      </c>
      <c r="J13" s="105">
        <f>'[1]4 dpf inv'!J9</f>
        <v>1.4568049248682395E-2</v>
      </c>
      <c r="K13" s="47"/>
      <c r="L13" s="46"/>
    </row>
    <row r="14" spans="2:12">
      <c r="B14" s="102" t="s">
        <v>183</v>
      </c>
      <c r="C14" s="66">
        <f>'[1]4 dpf inv'!C10/10^6</f>
        <v>717.60055091999993</v>
      </c>
      <c r="D14" s="67">
        <f>'[1]4 dpf inv'!D10</f>
        <v>0.29494135931670729</v>
      </c>
      <c r="E14" s="66">
        <f>'[1]4 dpf inv'!E10/10^6</f>
        <v>779.72539783000002</v>
      </c>
      <c r="F14" s="67">
        <f>'[1]4 dpf inv'!F10</f>
        <v>0.3342472932615671</v>
      </c>
      <c r="G14" s="90">
        <f>'[1]4 dpf inv'!G10/10^6</f>
        <v>9.53616478</v>
      </c>
      <c r="H14" s="67">
        <f>'[1]4 dpf inv'!H10</f>
        <v>0.2466579421531955</v>
      </c>
      <c r="I14" s="90">
        <f>'[1]4 dpf inv'!I10/10^6</f>
        <v>88.114833669999996</v>
      </c>
      <c r="J14" s="67">
        <f>'[1]4 dpf inv'!J10</f>
        <v>0.3287597417495724</v>
      </c>
      <c r="K14" s="47"/>
      <c r="L14" s="46"/>
    </row>
    <row r="15" spans="2:12" ht="21.75" customHeight="1">
      <c r="B15" s="103" t="s">
        <v>184</v>
      </c>
      <c r="C15" s="104">
        <f>'[1]4 dpf inv'!C11/10^6</f>
        <v>207.59042755999999</v>
      </c>
      <c r="D15" s="105">
        <f>'[1]4 dpf inv'!D11</f>
        <v>8.5321844872034674E-2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185</v>
      </c>
      <c r="C16" s="104">
        <f>'[1]4 dpf inv'!C12/10^6</f>
        <v>42.060715990000006</v>
      </c>
      <c r="D16" s="105">
        <f>'[1]4 dpf inv'!D12</f>
        <v>1.728739579703522E-2</v>
      </c>
      <c r="E16" s="104">
        <f>'[1]4 dpf inv'!E12/10^6</f>
        <v>96.210827969999997</v>
      </c>
      <c r="F16" s="105">
        <f>'[1]4 dpf inv'!F12</f>
        <v>4.1242992623972574E-2</v>
      </c>
      <c r="G16" s="106">
        <f>'[1]4 dpf inv'!G12/10^6</f>
        <v>0</v>
      </c>
      <c r="H16" s="105">
        <f>'[1]4 dpf inv'!H12</f>
        <v>0</v>
      </c>
      <c r="I16" s="106">
        <f>'[1]4 dpf inv'!I12/10^6</f>
        <v>12.204600490000001</v>
      </c>
      <c r="J16" s="105">
        <f>'[1]4 dpf inv'!J12</f>
        <v>4.5535821133997997E-2</v>
      </c>
      <c r="K16" s="47"/>
      <c r="L16" s="46"/>
    </row>
    <row r="17" spans="2:14" ht="21.75" customHeight="1">
      <c r="B17" s="103" t="s">
        <v>186</v>
      </c>
      <c r="C17" s="104">
        <f>'[1]4 dpf inv'!C13/10^6</f>
        <v>460.68114431999999</v>
      </c>
      <c r="D17" s="105">
        <f>'[1]4 dpf inv'!D13</f>
        <v>0.18934478623674383</v>
      </c>
      <c r="E17" s="104">
        <f>'[1]4 dpf inv'!E13/10^6</f>
        <v>683.51456986000005</v>
      </c>
      <c r="F17" s="105">
        <f>'[1]4 dpf inv'!F13</f>
        <v>0.29300430063759453</v>
      </c>
      <c r="G17" s="106">
        <f>'[1]4 dpf inv'!G13/10^6</f>
        <v>9.53616478</v>
      </c>
      <c r="H17" s="105">
        <f>'[1]4 dpf inv'!H13</f>
        <v>0.2466579421531955</v>
      </c>
      <c r="I17" s="106">
        <f>'[1]4 dpf inv'!I13/10^6</f>
        <v>75.910233180000006</v>
      </c>
      <c r="J17" s="105">
        <f>'[1]4 dpf inv'!J13</f>
        <v>0.28322392061557439</v>
      </c>
      <c r="K17" s="47"/>
      <c r="L17" s="46"/>
    </row>
    <row r="18" spans="2:14" ht="33.75">
      <c r="B18" s="103" t="s">
        <v>187</v>
      </c>
      <c r="C18" s="104">
        <f>'[1]4 dpf inv'!C14/10^6</f>
        <v>7.2682630499999998</v>
      </c>
      <c r="D18" s="105">
        <f>'[1]4 dpf inv'!D14</f>
        <v>2.9873324108935688E-3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188</v>
      </c>
      <c r="C19" s="66">
        <f>'[1]4 dpf inv'!C15/10^6</f>
        <v>2328.3580536700001</v>
      </c>
      <c r="D19" s="67">
        <f>'[1]4 dpf inv'!D15</f>
        <v>0.95697960159731132</v>
      </c>
      <c r="E19" s="66">
        <f>'[1]4 dpf inv'!E15/10^6</f>
        <v>2261.5465071600001</v>
      </c>
      <c r="F19" s="67">
        <f>'[1]4 dpf inv'!F15</f>
        <v>0.96946412250661385</v>
      </c>
      <c r="G19" s="90">
        <f>'[1]4 dpf inv'!G15/10^6</f>
        <v>30.221852129999995</v>
      </c>
      <c r="H19" s="67">
        <f>'[1]4 dpf inv'!H15</f>
        <v>0.78170417840073936</v>
      </c>
      <c r="I19" s="90">
        <f>'[1]4 dpf inv'!I15/10^6</f>
        <v>237.13941064999997</v>
      </c>
      <c r="J19" s="67">
        <f>'[1]4 dpf inv'!J15</f>
        <v>0.88477601507954795</v>
      </c>
      <c r="K19" s="47"/>
      <c r="L19" s="46"/>
    </row>
    <row r="20" spans="2:14">
      <c r="B20" s="107" t="s">
        <v>189</v>
      </c>
      <c r="C20" s="104">
        <f>'[1]4 dpf inv'!C16/10^6</f>
        <v>82.356759999999994</v>
      </c>
      <c r="D20" s="105">
        <f>'[1]4 dpf inv'!D16</f>
        <v>3.3849492885949281E-2</v>
      </c>
      <c r="E20" s="104">
        <f>'[1]4 dpf inv'!E16/10^6</f>
        <v>50.336872280000001</v>
      </c>
      <c r="F20" s="105">
        <f>'[1]4 dpf inv'!F16</f>
        <v>2.1578062427705449E-2</v>
      </c>
      <c r="G20" s="106">
        <f>'[1]4 dpf inv'!G16/10^6</f>
        <v>3.2952133999999997</v>
      </c>
      <c r="H20" s="105">
        <f>'[1]4 dpf inv'!H16</f>
        <v>8.5232436199538353E-2</v>
      </c>
      <c r="I20" s="106">
        <f>'[1]4 dpf inv'!I16/10^6</f>
        <v>26.987079050000002</v>
      </c>
      <c r="J20" s="105">
        <f>'[1]4 dpf inv'!J16</f>
        <v>0.10068980181340328</v>
      </c>
      <c r="K20" s="47"/>
      <c r="L20" s="46"/>
    </row>
    <row r="21" spans="2:14" ht="11.25" customHeight="1">
      <c r="B21" s="108" t="s">
        <v>190</v>
      </c>
      <c r="C21" s="104">
        <f>'[1]4 dpf inv'!C17/10^6</f>
        <v>18.280014559999998</v>
      </c>
      <c r="D21" s="105">
        <f>'[1]4 dpf inv'!D17</f>
        <v>7.5132778754745727E-3</v>
      </c>
      <c r="E21" s="104">
        <f>'[1]4 dpf inv'!E17/10^6</f>
        <v>20.550212350000002</v>
      </c>
      <c r="F21" s="105">
        <f>'[1]4 dpf inv'!F17</f>
        <v>8.8093229655647476E-3</v>
      </c>
      <c r="G21" s="106">
        <f>'[1]4 dpf inv'!G17/10^6</f>
        <v>1.6741018000000001</v>
      </c>
      <c r="H21" s="105">
        <f>'[1]4 dpf inv'!H17</f>
        <v>4.3301527864639151E-2</v>
      </c>
      <c r="I21" s="106">
        <f>'[1]4 dpf inv'!I17/10^6</f>
        <v>2.9149683900000003</v>
      </c>
      <c r="J21" s="105">
        <f>'[1]4 dpf inv'!J17</f>
        <v>1.0875856143513808E-2</v>
      </c>
      <c r="K21" s="47"/>
      <c r="L21" s="46"/>
    </row>
    <row r="22" spans="2:14">
      <c r="B22" s="108" t="s">
        <v>191</v>
      </c>
      <c r="C22" s="104">
        <f>'[1]4 dpf inv'!C18/10^6</f>
        <v>4.0330542700000001</v>
      </c>
      <c r="D22" s="105">
        <f>'[1]4 dpf inv'!D18</f>
        <v>1.6576276412648141E-3</v>
      </c>
      <c r="E22" s="104">
        <f>'[1]4 dpf inv'!E18/10^6</f>
        <v>0.34639940000000002</v>
      </c>
      <c r="F22" s="105">
        <f>'[1]4 dpf inv'!F18</f>
        <v>1.4849210011583404E-4</v>
      </c>
      <c r="G22" s="106">
        <f>'[1]4 dpf inv'!G18/10^6</f>
        <v>3.4703276000000001</v>
      </c>
      <c r="H22" s="105">
        <f>'[1]4 dpf inv'!H18</f>
        <v>8.9761857535083187E-2</v>
      </c>
      <c r="I22" s="106">
        <f>'[1]4 dpf inv'!I18/10^6</f>
        <v>0.98051200000000005</v>
      </c>
      <c r="J22" s="105">
        <f>'[1]4 dpf inv'!J18</f>
        <v>3.6583269635349319E-3</v>
      </c>
      <c r="K22" s="47"/>
      <c r="L22" s="46"/>
    </row>
    <row r="23" spans="2:14">
      <c r="B23" s="109" t="s">
        <v>192</v>
      </c>
      <c r="C23" s="65">
        <f>'[1]4 dpf inv'!C19/10^6</f>
        <v>2433.0278825</v>
      </c>
      <c r="D23" s="110">
        <f>'[1]4 dpf inv'!D19</f>
        <v>1</v>
      </c>
      <c r="E23" s="65">
        <f>'[1]4 dpf inv'!E19/10^6</f>
        <v>2332.7799911900006</v>
      </c>
      <c r="F23" s="110">
        <f>'[1]4 dpf inv'!F19</f>
        <v>0.99999999999999978</v>
      </c>
      <c r="G23" s="91">
        <f>'[1]4 dpf inv'!G19/10^6</f>
        <v>38.661494929999989</v>
      </c>
      <c r="H23" s="110">
        <f>'[1]4 dpf inv'!H19</f>
        <v>1</v>
      </c>
      <c r="I23" s="91">
        <f>'[1]4 dpf inv'!I19/10^6</f>
        <v>268.02197008999997</v>
      </c>
      <c r="J23" s="110">
        <f>'[1]4 dpf inv'!J19</f>
        <v>1</v>
      </c>
      <c r="K23" s="47"/>
      <c r="L23" s="46"/>
    </row>
    <row r="24" spans="2:14">
      <c r="B24" s="111" t="s">
        <v>193</v>
      </c>
      <c r="C24" s="104">
        <f>'[1]4 dpf inv'!C20/10^6</f>
        <v>7.98561049</v>
      </c>
      <c r="D24" s="105">
        <f>'[1]4 dpf inv'!D20</f>
        <v>3.2821697389651678E-3</v>
      </c>
      <c r="E24" s="104">
        <f>'[1]4 dpf inv'!E20/10^6</f>
        <v>4.29311826</v>
      </c>
      <c r="F24" s="105">
        <f>'[1]4 dpf inv'!F20</f>
        <v>1.8403442571581683E-3</v>
      </c>
      <c r="G24" s="106">
        <f>'[1]4 dpf inv'!G20/10^6</f>
        <v>5.2080970000000004E-2</v>
      </c>
      <c r="H24" s="105">
        <f>'[1]4 dpf inv'!H20</f>
        <v>1.3471018152375416E-3</v>
      </c>
      <c r="I24" s="106">
        <f>'[1]4 dpf inv'!I20/10^6</f>
        <v>4.1935476600000001</v>
      </c>
      <c r="J24" s="105">
        <f>'[1]4 dpf inv'!J20</f>
        <v>1.5646283245331849E-2</v>
      </c>
      <c r="K24" s="47"/>
      <c r="L24" s="46"/>
    </row>
    <row r="25" spans="2:14">
      <c r="B25" s="112" t="s">
        <v>194</v>
      </c>
      <c r="C25" s="66">
        <f>'[1]4 dpf inv'!C21/10^6</f>
        <v>2425.0422723218003</v>
      </c>
      <c r="D25" s="67">
        <f>'[1]4 dpf inv'!D21</f>
        <v>0.99671783038918804</v>
      </c>
      <c r="E25" s="66">
        <f>'[1]4 dpf inv'!E21/10^6</f>
        <v>2328.4868731578003</v>
      </c>
      <c r="F25" s="67">
        <f>'[1]4 dpf inv'!F21</f>
        <v>0.99815965584049338</v>
      </c>
      <c r="G25" s="90">
        <f>'[1]4 dpf inv'!G21/10^6</f>
        <v>38.609413990500002</v>
      </c>
      <c r="H25" s="67">
        <f>'[1]4 dpf inv'!H21</f>
        <v>0.99865289897366138</v>
      </c>
      <c r="I25" s="90">
        <f>'[1]4 dpf inv'!I21/10^6</f>
        <v>263.82842334509996</v>
      </c>
      <c r="J25" s="67">
        <f>'[1]4 dpf inv'!J21</f>
        <v>0.98435372016894052</v>
      </c>
      <c r="K25" s="47"/>
      <c r="L25" s="46"/>
    </row>
    <row r="26" spans="2:14">
      <c r="B26" s="5"/>
      <c r="J26" s="47"/>
      <c r="K26" s="47"/>
      <c r="L26" s="47"/>
      <c r="M26" s="47"/>
      <c r="N26" s="46"/>
    </row>
    <row r="27" spans="2:14">
      <c r="B27" s="6" t="s">
        <v>34</v>
      </c>
      <c r="E27" s="24"/>
      <c r="F27" s="24"/>
      <c r="G27" s="24"/>
      <c r="H27" s="24"/>
      <c r="I27" s="24"/>
      <c r="J27" s="24"/>
      <c r="K27" s="24"/>
    </row>
    <row r="28" spans="2:14">
      <c r="B28" s="32" t="s">
        <v>35</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162</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2025-12-12T12:29:26Z</cp:lastPrinted>
  <dcterms:created xsi:type="dcterms:W3CDTF">2006-04-20T10:37:43Z</dcterms:created>
  <dcterms:modified xsi:type="dcterms:W3CDTF">2026-01-12T13:01:04Z</dcterms:modified>
</cp:coreProperties>
</file>