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42026\"/>
    </mc:Choice>
  </mc:AlternateContent>
  <xr:revisionPtr revIDLastSave="0" documentId="13_ncr:1_{3D9D2231-764D-4299-AD71-B243469CDB3B}"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30" l="1"/>
  <c r="K25" i="30"/>
  <c r="J25" i="30"/>
  <c r="I25" i="30"/>
  <c r="H25" i="30"/>
  <c r="G25" i="30"/>
  <c r="F25" i="30"/>
  <c r="E25" i="30"/>
  <c r="D25" i="30"/>
  <c r="C25" i="30"/>
  <c r="L24" i="30"/>
  <c r="K24" i="30"/>
  <c r="J24" i="30"/>
  <c r="I24" i="30"/>
  <c r="H24" i="30"/>
  <c r="G24" i="30"/>
  <c r="F24" i="30"/>
  <c r="E24" i="30"/>
  <c r="D24" i="30"/>
  <c r="C24" i="30"/>
  <c r="L23" i="30"/>
  <c r="K23" i="30"/>
  <c r="J23" i="30"/>
  <c r="I23" i="30"/>
  <c r="H23" i="30"/>
  <c r="G23" i="30"/>
  <c r="F23" i="30"/>
  <c r="E23" i="30"/>
  <c r="D23" i="30"/>
  <c r="C23" i="30"/>
  <c r="L22" i="30"/>
  <c r="K22" i="30"/>
  <c r="J22" i="30"/>
  <c r="I22" i="30"/>
  <c r="H22" i="30"/>
  <c r="G22" i="30"/>
  <c r="F22" i="30"/>
  <c r="E22" i="30"/>
  <c r="D22" i="30"/>
  <c r="C22" i="30"/>
  <c r="L21" i="30"/>
  <c r="K21" i="30"/>
  <c r="J21" i="30"/>
  <c r="I21" i="30"/>
  <c r="H21" i="30"/>
  <c r="G21" i="30"/>
  <c r="F21" i="30"/>
  <c r="E21" i="30"/>
  <c r="D21" i="30"/>
  <c r="C21" i="30"/>
  <c r="L20" i="30"/>
  <c r="K20" i="30"/>
  <c r="J20" i="30"/>
  <c r="I20" i="30"/>
  <c r="H20" i="30"/>
  <c r="G20" i="30"/>
  <c r="F20" i="30"/>
  <c r="E20" i="30"/>
  <c r="D20" i="30"/>
  <c r="C20" i="30"/>
  <c r="L19" i="30"/>
  <c r="K19" i="30"/>
  <c r="J19" i="30"/>
  <c r="I19" i="30"/>
  <c r="H19" i="30"/>
  <c r="G19" i="30"/>
  <c r="F19" i="30"/>
  <c r="E19" i="30"/>
  <c r="D19" i="30"/>
  <c r="C19" i="30"/>
  <c r="L18" i="30"/>
  <c r="K18" i="30"/>
  <c r="J18" i="30"/>
  <c r="I18" i="30"/>
  <c r="H18" i="30"/>
  <c r="G18" i="30"/>
  <c r="F18" i="30"/>
  <c r="E18" i="30"/>
  <c r="D18" i="30"/>
  <c r="C18" i="30"/>
  <c r="L17" i="30"/>
  <c r="K17" i="30"/>
  <c r="J17" i="30"/>
  <c r="I17" i="30"/>
  <c r="H17" i="30"/>
  <c r="G17" i="30"/>
  <c r="F17" i="30"/>
  <c r="E17" i="30"/>
  <c r="D17" i="30"/>
  <c r="C17" i="30"/>
  <c r="L16" i="30"/>
  <c r="K16" i="30"/>
  <c r="J16" i="30"/>
  <c r="I16" i="30"/>
  <c r="H16" i="30"/>
  <c r="G16" i="30"/>
  <c r="F16" i="30"/>
  <c r="E16" i="30"/>
  <c r="D16" i="30"/>
  <c r="C16" i="30"/>
  <c r="L15" i="30"/>
  <c r="K15" i="30"/>
  <c r="J15" i="30"/>
  <c r="I15" i="30"/>
  <c r="H15" i="30"/>
  <c r="G15" i="30"/>
  <c r="F15" i="30"/>
  <c r="E15" i="30"/>
  <c r="D15" i="30"/>
  <c r="C15" i="30"/>
  <c r="L14" i="30"/>
  <c r="K14" i="30"/>
  <c r="J14" i="30"/>
  <c r="I14" i="30"/>
  <c r="H14" i="30"/>
  <c r="G14" i="30"/>
  <c r="F14" i="30"/>
  <c r="E14" i="30"/>
  <c r="D14" i="30"/>
  <c r="C14" i="30"/>
  <c r="L13" i="30"/>
  <c r="K13" i="30"/>
  <c r="J13" i="30"/>
  <c r="I13" i="30"/>
  <c r="H13" i="30"/>
  <c r="G13" i="30"/>
  <c r="F13" i="30"/>
  <c r="E13" i="30"/>
  <c r="D13" i="30"/>
  <c r="C13" i="30"/>
  <c r="L12" i="30"/>
  <c r="K12" i="30"/>
  <c r="J12" i="30"/>
  <c r="I12" i="30"/>
  <c r="H12" i="30"/>
  <c r="G12" i="30"/>
  <c r="F12" i="30"/>
  <c r="E12" i="30"/>
  <c r="D12" i="30"/>
  <c r="C12" i="30"/>
  <c r="L11" i="30"/>
  <c r="K11" i="30"/>
  <c r="J11" i="30"/>
  <c r="I11" i="30"/>
  <c r="H11" i="30"/>
  <c r="G11" i="30"/>
  <c r="F11" i="30"/>
  <c r="E11" i="30"/>
  <c r="D11" i="30"/>
  <c r="C11" i="30"/>
  <c r="L10" i="30"/>
  <c r="K10" i="30"/>
  <c r="J10" i="30"/>
  <c r="I10" i="30"/>
  <c r="H10" i="30"/>
  <c r="G10" i="30"/>
  <c r="F10" i="30"/>
  <c r="E10" i="30"/>
  <c r="D10" i="30"/>
  <c r="C10" i="30"/>
  <c r="L9" i="30"/>
  <c r="K9" i="30"/>
  <c r="J9" i="30"/>
  <c r="I9" i="30"/>
  <c r="H9" i="30"/>
  <c r="G9" i="30"/>
  <c r="F9" i="30"/>
  <c r="E9" i="30"/>
  <c r="D9" i="30"/>
  <c r="C9" i="30"/>
  <c r="K4" i="30"/>
  <c r="K11" i="29"/>
  <c r="J11" i="29"/>
  <c r="I11" i="29"/>
  <c r="H11" i="29"/>
  <c r="G11" i="29"/>
  <c r="F11" i="29"/>
  <c r="E11" i="29"/>
  <c r="D11" i="29"/>
  <c r="C11" i="29"/>
  <c r="B11" i="29"/>
  <c r="K10" i="29"/>
  <c r="J10" i="29"/>
  <c r="I10" i="29"/>
  <c r="H10" i="29"/>
  <c r="G10" i="29"/>
  <c r="F10" i="29"/>
  <c r="E10" i="29"/>
  <c r="D10" i="29"/>
  <c r="C10" i="29"/>
  <c r="B10" i="29"/>
  <c r="K9" i="29"/>
  <c r="J9" i="29"/>
  <c r="I9" i="29"/>
  <c r="H9" i="29"/>
  <c r="G9" i="29"/>
  <c r="F9" i="29"/>
  <c r="E9" i="29"/>
  <c r="D9" i="29"/>
  <c r="C9" i="29"/>
  <c r="B9" i="29"/>
  <c r="K8"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J25" i="25"/>
  <c r="I25" i="25"/>
  <c r="H25" i="25"/>
  <c r="G25" i="25"/>
  <c r="F25" i="25"/>
  <c r="E25" i="25"/>
  <c r="D25" i="25"/>
  <c r="C25" i="25"/>
  <c r="J24" i="25"/>
  <c r="I24" i="25"/>
  <c r="H24" i="25"/>
  <c r="G24" i="25"/>
  <c r="F24" i="25"/>
  <c r="E24" i="25"/>
  <c r="D24" i="25"/>
  <c r="C24" i="25"/>
  <c r="J23" i="25"/>
  <c r="I23" i="25"/>
  <c r="H23" i="25"/>
  <c r="G23" i="25"/>
  <c r="F23" i="25"/>
  <c r="E23" i="25"/>
  <c r="D23" i="25"/>
  <c r="C23" i="25"/>
  <c r="J22" i="25"/>
  <c r="I22" i="25"/>
  <c r="H22" i="25"/>
  <c r="G22" i="25"/>
  <c r="F22" i="25"/>
  <c r="E22" i="25"/>
  <c r="D22" i="25"/>
  <c r="C22" i="25"/>
  <c r="J21" i="25"/>
  <c r="I21" i="25"/>
  <c r="H21" i="25"/>
  <c r="G21" i="25"/>
  <c r="F21" i="25"/>
  <c r="E21" i="25"/>
  <c r="D21" i="25"/>
  <c r="C21" i="25"/>
  <c r="J20" i="25"/>
  <c r="I20" i="25"/>
  <c r="H20" i="25"/>
  <c r="G20" i="25"/>
  <c r="F20" i="25"/>
  <c r="E20" i="25"/>
  <c r="D20" i="25"/>
  <c r="C20" i="25"/>
  <c r="J19" i="25"/>
  <c r="I19" i="25"/>
  <c r="H19" i="25"/>
  <c r="G19" i="25"/>
  <c r="F19" i="25"/>
  <c r="E19" i="25"/>
  <c r="D19" i="25"/>
  <c r="C19" i="25"/>
  <c r="J18" i="25"/>
  <c r="I18" i="25"/>
  <c r="H18" i="25"/>
  <c r="G18" i="25"/>
  <c r="F18" i="25"/>
  <c r="E18" i="25"/>
  <c r="D18" i="25"/>
  <c r="C18" i="25"/>
  <c r="J17" i="25"/>
  <c r="I17" i="25"/>
  <c r="H17" i="25"/>
  <c r="G17" i="25"/>
  <c r="F17" i="25"/>
  <c r="E17" i="25"/>
  <c r="D17" i="25"/>
  <c r="C17" i="25"/>
  <c r="J16" i="25"/>
  <c r="I16" i="25"/>
  <c r="H16" i="25"/>
  <c r="G16" i="25"/>
  <c r="F16" i="25"/>
  <c r="E16" i="25"/>
  <c r="D16" i="25"/>
  <c r="C16" i="25"/>
  <c r="J15" i="25"/>
  <c r="I15" i="25"/>
  <c r="H15" i="25"/>
  <c r="G15" i="25"/>
  <c r="F15" i="25"/>
  <c r="E15" i="25"/>
  <c r="D15" i="25"/>
  <c r="C15" i="25"/>
  <c r="J14" i="25"/>
  <c r="I14" i="25"/>
  <c r="H14" i="25"/>
  <c r="G14" i="25"/>
  <c r="F14" i="25"/>
  <c r="E14" i="25"/>
  <c r="D14" i="25"/>
  <c r="C14" i="25"/>
  <c r="J13" i="25"/>
  <c r="I13" i="25"/>
  <c r="H13" i="25"/>
  <c r="G13" i="25"/>
  <c r="F13" i="25"/>
  <c r="E13" i="25"/>
  <c r="D13" i="25"/>
  <c r="C13" i="25"/>
  <c r="J12" i="25"/>
  <c r="I12" i="25"/>
  <c r="H12" i="25"/>
  <c r="G12" i="25"/>
  <c r="F12" i="25"/>
  <c r="E12" i="25"/>
  <c r="D12" i="25"/>
  <c r="C12" i="25"/>
  <c r="J11" i="25"/>
  <c r="I11" i="25"/>
  <c r="H11" i="25"/>
  <c r="G11" i="25"/>
  <c r="F11" i="25"/>
  <c r="E11" i="25"/>
  <c r="D11" i="25"/>
  <c r="C11" i="25"/>
  <c r="J10" i="25"/>
  <c r="I10" i="25"/>
  <c r="H10" i="25"/>
  <c r="G10" i="25"/>
  <c r="F10" i="25"/>
  <c r="E10" i="25"/>
  <c r="D10" i="25"/>
  <c r="C10" i="25"/>
  <c r="J9" i="25"/>
  <c r="I9" i="25"/>
  <c r="H9" i="25"/>
  <c r="G9" i="25"/>
  <c r="F9" i="25"/>
  <c r="E9" i="25"/>
  <c r="D9" i="25"/>
  <c r="C9" i="25"/>
  <c r="I4" i="25"/>
  <c r="I11" i="23"/>
  <c r="H11" i="23"/>
  <c r="G11" i="23"/>
  <c r="F11" i="23"/>
  <c r="E11" i="23"/>
  <c r="D11" i="23"/>
  <c r="C11" i="23"/>
  <c r="B11" i="23"/>
  <c r="I10" i="23"/>
  <c r="H10" i="23"/>
  <c r="G10" i="23"/>
  <c r="F10" i="23"/>
  <c r="E10" i="23"/>
  <c r="D10" i="23"/>
  <c r="C10" i="23"/>
  <c r="B10" i="23"/>
  <c r="I9" i="23"/>
  <c r="H9" i="23"/>
  <c r="G9" i="23"/>
  <c r="F9" i="23"/>
  <c r="E9" i="23"/>
  <c r="D9" i="23"/>
  <c r="C9" i="23"/>
  <c r="B9" i="23"/>
  <c r="I8"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<sst xmlns="http://schemas.openxmlformats.org/spreadsheetml/2006/main" count="312" uniqueCount="207">
  <si>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</si>
  <si>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</si>
  <si>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</si>
  <si>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</si>
  <si>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</si>
  <si>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</si>
  <si>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</si>
  <si>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</si>
  <si>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</si>
  <si>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</si>
  <si>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</si>
  <si>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</si>
  <si>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</si>
  <si>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</si>
  <si>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</si>
  <si>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</si>
  <si>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</si>
  <si>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</si>
  <si>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</si>
  <si>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</si>
  <si>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</si>
  <si>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</si>
  <si>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</si>
  <si>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</si>
  <si>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</si>
  <si>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</si>
  <si>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</si>
  <si>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</si>
  <si>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</si>
  <si>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</si>
  <si>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</si>
  <si>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</si>
  <si>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</si>
  <si>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</si>
  <si>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</si>
  <si>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</si>
  <si>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</si>
  <si>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</si>
  <si>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</si>
  <si>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</si>
  <si>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</si>
  <si>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</si>
  <si>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</si>
  <si>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</si>
  <si>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</si>
  <si>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</si>
  <si>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</si>
  <si>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</si>
  <si>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</si>
  <si>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</si>
  <si>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</si>
  <si>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</si>
  <si>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</si>
  <si>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</si>
  <si>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</si>
  <si>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</si>
  <si>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</si>
  <si>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</si>
  <si>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</si>
  <si>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</si>
  <si>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</si>
  <si>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</si>
  <si>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</si>
  <si>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</si>
  <si>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</si>
  <si>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</si>
  <si>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</si>
  <si>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</si>
  <si>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</si>
  <si>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</si>
  <si>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</si>
  <si>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</si>
  <si>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</si>
  <si>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</si>
  <si>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</si>
  <si>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</si>
  <si>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</si>
  <si>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</si>
  <si>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</si>
  <si>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</si>
  <si>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</si>
  <si>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</si>
  <si>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</si>
  <si>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</si>
  <si>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</si>
  <si>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</si>
  <si>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</si>
  <si>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</si>
  <si>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</si>
  <si>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</si>
  <si>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</si>
  <si>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</si>
  <si>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</si>
  <si>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</si>
  <si>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</si>
  <si>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</si>
  <si>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</si>
  <si>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</si>
  <si>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</si>
  <si>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</si>
  <si>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</si>
  <si>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</si>
  <si>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</si>
  <si>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</si>
  <si>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</si>
  <si>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</si>
  <si>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</si>
  <si>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</si>
  <si>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</si>
  <si>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</si>
  <si>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</si>
  <si>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</si>
  <si>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</si>
  <si>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</si>
  <si>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</si>
  <si>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</si>
  <si>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</si>
  <si>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</si>
  <si>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</si>
  <si>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</si>
  <si>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</si>
  <si>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</si>
  <si>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</si>
  <si>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</si>
  <si>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</si>
  <si>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</si>
  <si>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</si>
  <si>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</si>
  <si>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</si>
  <si>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</si>
  <si>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</si>
  <si>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</si>
  <si>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</si>
  <si>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</si>
  <si>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</si>
  <si>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</si>
  <si>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</si>
  <si>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</si>
  <si>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</si>
  <si>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</si>
  <si>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</si>
  <si>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</si>
  <si>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</si>
  <si>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</si>
  <si>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</si>
  <si>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</si>
  <si>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</si>
  <si>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</si>
  <si>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</si>
  <si>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</si>
  <si>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</si>
  <si>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</si>
  <si>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</si>
  <si>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</si>
  <si>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</si>
  <si>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</si>
  <si>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</si>
  <si>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</si>
  <si>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</si>
  <si>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</si>
  <si>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</si>
  <si>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</si>
  <si>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</si>
  <si>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</si>
  <si>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</si>
  <si>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</si>
  <si>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</si>
  <si>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</si>
  <si>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</si>
  <si>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</si>
  <si>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</si>
  <si>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</si>
  <si>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</si>
  <si>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</si>
  <si>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</si>
  <si>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</si>
  <si>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</si>
  <si>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</si>
  <si>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</si>
  <si>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</si>
  <si>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</si>
  <si>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</si>
  <si>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</si>
  <si>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</si>
  <si>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</si>
  <si>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</si>
  <si>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</si>
  <si>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</si>
  <si>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</si>
  <si>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</si>
  <si>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</si>
  <si>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</si>
  <si>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</si>
  <si>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</si>
  <si>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</si>
  <si>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</si>
  <si>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</si>
  <si>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</si>
  <si>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</si>
  <si>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</si>
  <si>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</si>
  <si>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</si>
  <si>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</si>
  <si>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</si>
  <si>
    <r>
      <t xml:space="preserve">ВКУПНОз 
</t>
    </r>
    <r>
      <rPr>
        <sz val="9"/>
        <color rgb="FF007DA0"/>
        <rFont val="Arial"/>
        <family val="2"/>
        <charset val="204"/>
      </rPr>
      <t>/ GJITHSEJd</t>
    </r>
  </si>
  <si>
    <r>
      <t xml:space="preserve">ВКУПНОд 
</t>
    </r>
    <r>
      <rPr>
        <sz val="9"/>
        <color rgb="FF007DA0"/>
        <rFont val="Arial"/>
        <family val="2"/>
        <charset val="204"/>
      </rPr>
      <t>/ GJITHSEJv</t>
    </r>
  </si>
  <si>
    <r>
      <t xml:space="preserve">ВКУПНОд / </t>
    </r>
    <r>
      <rPr>
        <sz val="9"/>
        <color rgb="FF007DA0"/>
        <rFont val="Arial"/>
        <family val="2"/>
      </rPr>
      <t>GJITHSEJv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</si>
</sst>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7"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168" fontId="41" fillId="0" borderId="0" xfId="0" applyNumberFormat="1" applyFont="1" applyAlignment="1">
      <alignment horizontal="righ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9.9462415943956398E-2</c:v>
                </c:pt>
                <c:pt idx="1">
                  <c:v>0.10831067165397265</c:v>
                </c:pt>
                <c:pt idx="2">
                  <c:v>4.2812352253216217E-2</c:v>
                </c:pt>
                <c:pt idx="3">
                  <c:v>9.6305333417291097E-2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0.31119186318766739</c:v>
                </c:pt>
                <c:pt idx="1">
                  <c:v>0.31906255318114407</c:v>
                </c:pt>
                <c:pt idx="2">
                  <c:v>0.41761017244382515</c:v>
                </c:pt>
                <c:pt idx="3">
                  <c:v>0.32822397833889555</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0.54246914042744487</c:v>
                </c:pt>
                <c:pt idx="1">
                  <c:v>0.52810569198870561</c:v>
                </c:pt>
                <c:pt idx="2">
                  <c:v>0.4740587752258193</c:v>
                </c:pt>
                <c:pt idx="3">
                  <c:v>0.52730306655752157</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4.6876580440931313E-2</c:v>
                </c:pt>
                <c:pt idx="1">
                  <c:v>4.4521083176177624E-2</c:v>
                </c:pt>
                <c:pt idx="2">
                  <c:v>6.5518700077139377E-2</c:v>
                </c:pt>
                <c:pt idx="3">
                  <c:v>4.8167621686291795E-2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46112</c:v>
                </c:pt>
                <c:pt idx="1">
                  <c:v>46122</c:v>
                </c:pt>
                <c:pt idx="2">
                  <c:v>46132</c:v>
                </c:pt>
                <c:pt idx="3">
                  <c:v>46142</c:v>
                </c:pt>
              </c:numCache>
            </c:numRef>
          </c:cat>
          <c:val>
            <c:numRef>
              <c:f>'[1]1 zpf '!$C$44:$C$47</c:f>
              <c:numCache>
                <c:formatCode>General</c:formatCode>
                <c:ptCount val="4"/>
                <c:pt idx="0">
                  <c:v>82410.089384435531</c:v>
                </c:pt>
                <c:pt idx="1">
                  <c:v>83700.205221077733</c:v>
                </c:pt>
                <c:pt idx="2">
                  <c:v>84723.895560517674</c:v>
                </c:pt>
                <c:pt idx="3">
                  <c:v>85167.445120223972</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46112</c:v>
                </c:pt>
                <c:pt idx="1">
                  <c:v>46122</c:v>
                </c:pt>
                <c:pt idx="2">
                  <c:v>46132</c:v>
                </c:pt>
                <c:pt idx="3">
                  <c:v>46142</c:v>
                </c:pt>
              </c:numCache>
            </c:numRef>
          </c:cat>
          <c:val>
            <c:numRef>
              <c:f>'[1]1 zpf '!$D$44:$D$47</c:f>
              <c:numCache>
                <c:formatCode>General</c:formatCode>
                <c:ptCount val="4"/>
                <c:pt idx="0">
                  <c:v>93074.297941435521</c:v>
                </c:pt>
                <c:pt idx="1">
                  <c:v>94553.899905732324</c:v>
                </c:pt>
                <c:pt idx="2">
                  <c:v>95644.19439053713</c:v>
                </c:pt>
                <c:pt idx="3">
                  <c:v>96201.958096490416</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46112</c:v>
                </c:pt>
                <c:pt idx="1">
                  <c:v>46122</c:v>
                </c:pt>
                <c:pt idx="2">
                  <c:v>46132</c:v>
                </c:pt>
                <c:pt idx="3">
                  <c:v>46142</c:v>
                </c:pt>
              </c:numCache>
            </c:numRef>
          </c:cat>
          <c:val>
            <c:numRef>
              <c:f>'[1]1 zpf '!$E$44:$E$47</c:f>
              <c:numCache>
                <c:formatCode>General</c:formatCode>
                <c:ptCount val="4"/>
                <c:pt idx="0">
                  <c:v>17506.516519723318</c:v>
                </c:pt>
                <c:pt idx="1">
                  <c:v>17834.328557345409</c:v>
                </c:pt>
                <c:pt idx="2">
                  <c:v>18222.602708679937</c:v>
                </c:pt>
                <c:pt idx="3">
                  <c:v>18354.351744860673</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'[1]1 zpf '!$C$76:$C$107</c:f>
              <c:numCache>
                <c:formatCode>General</c:formatCode>
                <c:ptCount val="32"/>
                <c:pt idx="0">
                  <c:v>293.20863100000003</c:v>
                </c:pt>
                <c:pt idx="1">
                  <c:v>294.313061</c:v>
                </c:pt>
                <c:pt idx="2">
                  <c:v>293.63019400000002</c:v>
                </c:pt>
                <c:pt idx="3">
                  <c:v>294.176962</c:v>
                </c:pt>
                <c:pt idx="4">
                  <c:v>294.11989399999999</c:v>
                </c:pt>
                <c:pt idx="5">
                  <c:v>294.14101299999999</c:v>
                </c:pt>
                <c:pt idx="6">
                  <c:v>294.47012000000001</c:v>
                </c:pt>
                <c:pt idx="7">
                  <c:v>294.30196699999999</c:v>
                </c:pt>
                <c:pt idx="8">
                  <c:v>297.182367</c:v>
                </c:pt>
                <c:pt idx="9">
                  <c:v>296.29672900000003</c:v>
                </c:pt>
                <c:pt idx="10">
                  <c:v>296.47653300000002</c:v>
                </c:pt>
                <c:pt idx="11">
                  <c:v>296.49734699999999</c:v>
                </c:pt>
                <c:pt idx="12">
                  <c:v>296.51812000000001</c:v>
                </c:pt>
                <c:pt idx="13">
                  <c:v>297.26696600000002</c:v>
                </c:pt>
                <c:pt idx="14">
                  <c:v>298.57395200000002</c:v>
                </c:pt>
                <c:pt idx="15">
                  <c:v>298.31091199999997</c:v>
                </c:pt>
                <c:pt idx="16">
                  <c:v>298.63499000000002</c:v>
                </c:pt>
                <c:pt idx="17">
                  <c:v>299.88372299999997</c:v>
                </c:pt>
                <c:pt idx="18">
                  <c:v>299.80276600000002</c:v>
                </c:pt>
                <c:pt idx="19">
                  <c:v>299.82366000000002</c:v>
                </c:pt>
                <c:pt idx="20">
                  <c:v>299.63337799999999</c:v>
                </c:pt>
                <c:pt idx="21">
                  <c:v>299.05161299999997</c:v>
                </c:pt>
                <c:pt idx="22">
                  <c:v>299.78756399999997</c:v>
                </c:pt>
                <c:pt idx="23">
                  <c:v>299.62636600000002</c:v>
                </c:pt>
                <c:pt idx="24">
                  <c:v>300.55317000000002</c:v>
                </c:pt>
                <c:pt idx="25">
                  <c:v>300.44727599999999</c:v>
                </c:pt>
                <c:pt idx="26">
                  <c:v>300.468234</c:v>
                </c:pt>
                <c:pt idx="27">
                  <c:v>300.453596</c:v>
                </c:pt>
                <c:pt idx="28">
                  <c:v>299.55428799999999</c:v>
                </c:pt>
                <c:pt idx="29">
                  <c:v>299.92784599999999</c:v>
                </c:pt>
                <c:pt idx="30">
                  <c:v>300.91079300000001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'[1]1 zpf '!$D$76:$D$107</c:f>
              <c:numCache>
                <c:formatCode>General</c:formatCode>
                <c:ptCount val="32"/>
                <c:pt idx="0">
                  <c:v>305.00707</c:v>
                </c:pt>
                <c:pt idx="1">
                  <c:v>306.29549100000003</c:v>
                </c:pt>
                <c:pt idx="2">
                  <c:v>305.29660000000001</c:v>
                </c:pt>
                <c:pt idx="3">
                  <c:v>305.91530299999999</c:v>
                </c:pt>
                <c:pt idx="4">
                  <c:v>305.84786000000003</c:v>
                </c:pt>
                <c:pt idx="5">
                  <c:v>305.86919499999999</c:v>
                </c:pt>
                <c:pt idx="6">
                  <c:v>306.312119</c:v>
                </c:pt>
                <c:pt idx="7">
                  <c:v>306.10349000000002</c:v>
                </c:pt>
                <c:pt idx="8">
                  <c:v>309.36423600000001</c:v>
                </c:pt>
                <c:pt idx="9">
                  <c:v>308.35267299999998</c:v>
                </c:pt>
                <c:pt idx="10">
                  <c:v>308.574972</c:v>
                </c:pt>
                <c:pt idx="11">
                  <c:v>308.596271</c:v>
                </c:pt>
                <c:pt idx="12">
                  <c:v>308.617572</c:v>
                </c:pt>
                <c:pt idx="13">
                  <c:v>309.43404900000002</c:v>
                </c:pt>
                <c:pt idx="14">
                  <c:v>310.72102799999999</c:v>
                </c:pt>
                <c:pt idx="15">
                  <c:v>310.41479199999998</c:v>
                </c:pt>
                <c:pt idx="16">
                  <c:v>310.60104000000001</c:v>
                </c:pt>
                <c:pt idx="17">
                  <c:v>311.96488599999998</c:v>
                </c:pt>
                <c:pt idx="18">
                  <c:v>311.87118500000003</c:v>
                </c:pt>
                <c:pt idx="19">
                  <c:v>311.89247699999999</c:v>
                </c:pt>
                <c:pt idx="20">
                  <c:v>311.57303300000001</c:v>
                </c:pt>
                <c:pt idx="21">
                  <c:v>310.90171900000001</c:v>
                </c:pt>
                <c:pt idx="22">
                  <c:v>311.64235000000002</c:v>
                </c:pt>
                <c:pt idx="23">
                  <c:v>311.340034</c:v>
                </c:pt>
                <c:pt idx="24">
                  <c:v>312.454837</c:v>
                </c:pt>
                <c:pt idx="25">
                  <c:v>312.33675899999997</c:v>
                </c:pt>
                <c:pt idx="26">
                  <c:v>312.35815300000002</c:v>
                </c:pt>
                <c:pt idx="27">
                  <c:v>312.47757999999999</c:v>
                </c:pt>
                <c:pt idx="28">
                  <c:v>311.56049300000001</c:v>
                </c:pt>
                <c:pt idx="29">
                  <c:v>311.86162999999999</c:v>
                </c:pt>
                <c:pt idx="30">
                  <c:v>313.10398600000002</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'[1]1 zpf '!$E$76:$E$107</c:f>
              <c:numCache>
                <c:formatCode>General</c:formatCode>
                <c:ptCount val="32"/>
                <c:pt idx="0">
                  <c:v>135.35831300000001</c:v>
                </c:pt>
                <c:pt idx="1">
                  <c:v>135.79029199999999</c:v>
                </c:pt>
                <c:pt idx="2">
                  <c:v>135.467804</c:v>
                </c:pt>
                <c:pt idx="3">
                  <c:v>135.73624699999999</c:v>
                </c:pt>
                <c:pt idx="4">
                  <c:v>135.705839</c:v>
                </c:pt>
                <c:pt idx="5">
                  <c:v>135.71613600000001</c:v>
                </c:pt>
                <c:pt idx="6">
                  <c:v>135.95432700000001</c:v>
                </c:pt>
                <c:pt idx="7">
                  <c:v>135.91618800000001</c:v>
                </c:pt>
                <c:pt idx="8">
                  <c:v>137.16619499999999</c:v>
                </c:pt>
                <c:pt idx="9">
                  <c:v>136.92048700000001</c:v>
                </c:pt>
                <c:pt idx="10">
                  <c:v>137.01519400000001</c:v>
                </c:pt>
                <c:pt idx="11">
                  <c:v>137.02535900000001</c:v>
                </c:pt>
                <c:pt idx="12">
                  <c:v>137.035583</c:v>
                </c:pt>
                <c:pt idx="13">
                  <c:v>137.453846</c:v>
                </c:pt>
                <c:pt idx="14">
                  <c:v>137.95275000000001</c:v>
                </c:pt>
                <c:pt idx="15">
                  <c:v>137.82463100000001</c:v>
                </c:pt>
                <c:pt idx="16">
                  <c:v>137.932388</c:v>
                </c:pt>
                <c:pt idx="17">
                  <c:v>138.53572800000001</c:v>
                </c:pt>
                <c:pt idx="18">
                  <c:v>138.49361300000001</c:v>
                </c:pt>
                <c:pt idx="19">
                  <c:v>138.50384500000001</c:v>
                </c:pt>
                <c:pt idx="20">
                  <c:v>138.48245700000001</c:v>
                </c:pt>
                <c:pt idx="21">
                  <c:v>138.21933899999999</c:v>
                </c:pt>
                <c:pt idx="22">
                  <c:v>138.561869</c:v>
                </c:pt>
                <c:pt idx="23">
                  <c:v>138.505776</c:v>
                </c:pt>
                <c:pt idx="24">
                  <c:v>139.051175</c:v>
                </c:pt>
                <c:pt idx="25">
                  <c:v>138.997659</c:v>
                </c:pt>
                <c:pt idx="26">
                  <c:v>139.00804500000001</c:v>
                </c:pt>
                <c:pt idx="27">
                  <c:v>139.069683</c:v>
                </c:pt>
                <c:pt idx="28">
                  <c:v>138.656339</c:v>
                </c:pt>
                <c:pt idx="29">
                  <c:v>138.804731</c:v>
                </c:pt>
                <c:pt idx="30">
                  <c:v>139.31048899999999</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2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2.0417098681440517E-2</c:v>
                </c:pt>
                <c:pt idx="1">
                  <c:v>1.0605800212035959E-2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0.63366279113717561</c:v>
                </c:pt>
                <c:pt idx="1">
                  <c:v>0.63140159559962294</c:v>
                </c:pt>
                <c:pt idx="2">
                  <c:v>0.64206456525974909</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6.3341214042397978E-6</c:v>
                </c:pt>
                <c:pt idx="1">
                  <c:v>4.2002966883662191E-3</c:v>
                </c:pt>
                <c:pt idx="2">
                  <c:v>3.3134489545230107E-2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9.0398108732282961E-2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1.5319896028934913E-2</c:v>
                </c:pt>
                <c:pt idx="1">
                  <c:v>3.1070649642904399E-2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0.21146296098732711</c:v>
                </c:pt>
                <c:pt idx="1">
                  <c:v>0.30783804556167349</c:v>
                </c:pt>
                <c:pt idx="2">
                  <c:v>0.30394050743015966</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0"/>
                  <c:y val="-2.155994341674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9.1898580994623554E-3</c:v>
                </c:pt>
                <c:pt idx="1">
                  <c:v>1.9421845406192013E-3</c:v>
                </c:pt>
                <c:pt idx="2">
                  <c:v>2.2828690359131165E-3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6.3357612876675856E-3"/>
                  <c:y val="-4.051719854905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6.3924923044273328E-3</c:v>
                </c:pt>
                <c:pt idx="1">
                  <c:v>1.4726937399112361E-4</c:v>
                </c:pt>
                <c:pt idx="2">
                  <c:v>3.7267993634448959E-5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1.3150459907545155E-2</c:v>
                </c:pt>
                <c:pt idx="1">
                  <c:v>1.2794158380786777E-2</c:v>
                </c:pt>
                <c:pt idx="2">
                  <c:v>1.8540300735313681E-2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0.71509218665545615</c:v>
                </c:pt>
                <c:pt idx="1">
                  <c:v>0.39180319120550722</c:v>
                </c:pt>
                <c:pt idx="2">
                  <c:v>0.26371951219512196</c:v>
                </c:pt>
                <c:pt idx="3">
                  <c:v>0.52797202797202802</c:v>
                </c:pt>
                <c:pt idx="4">
                  <c:v>0.53855950574463474</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0.28490781334454385</c:v>
                </c:pt>
                <c:pt idx="1">
                  <c:v>0.60819680879449278</c:v>
                </c:pt>
                <c:pt idx="2">
                  <c:v>0.73628048780487809</c:v>
                </c:pt>
                <c:pt idx="3">
                  <c:v>0.47202797202797203</c:v>
                </c:pt>
                <c:pt idx="4">
                  <c:v>0.46144049425536526</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46112</c:v>
                </c:pt>
                <c:pt idx="1">
                  <c:v>46122</c:v>
                </c:pt>
                <c:pt idx="2">
                  <c:v>46132</c:v>
                </c:pt>
                <c:pt idx="3">
                  <c:v>46142</c:v>
                </c:pt>
              </c:numCache>
            </c:numRef>
          </c:cat>
          <c:val>
            <c:numRef>
              <c:f>'[1]3 dpf'!$C$55:$C$58</c:f>
              <c:numCache>
                <c:formatCode>General</c:formatCode>
                <c:ptCount val="4"/>
                <c:pt idx="0">
                  <c:v>2465.7648974365811</c:v>
                </c:pt>
                <c:pt idx="1">
                  <c:v>2500.3270614092289</c:v>
                </c:pt>
                <c:pt idx="2">
                  <c:v>2532.568565804283</c:v>
                </c:pt>
                <c:pt idx="3">
                  <c:v>2544.6717674173919</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46112</c:v>
                </c:pt>
                <c:pt idx="1">
                  <c:v>46122</c:v>
                </c:pt>
                <c:pt idx="2">
                  <c:v>46132</c:v>
                </c:pt>
                <c:pt idx="3">
                  <c:v>46142</c:v>
                </c:pt>
              </c:numCache>
            </c:numRef>
          </c:cat>
          <c:val>
            <c:numRef>
              <c:f>'[1]3 dpf'!$D$55:$D$58</c:f>
              <c:numCache>
                <c:formatCode>General</c:formatCode>
                <c:ptCount val="4"/>
                <c:pt idx="0">
                  <c:v>2361.0945996183254</c:v>
                </c:pt>
                <c:pt idx="1">
                  <c:v>2398.9238889859262</c:v>
                </c:pt>
                <c:pt idx="2">
                  <c:v>2429.4919264178702</c:v>
                </c:pt>
                <c:pt idx="3">
                  <c:v>2451.651976917412</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46112</c:v>
                </c:pt>
                <c:pt idx="1">
                  <c:v>46122</c:v>
                </c:pt>
                <c:pt idx="2">
                  <c:v>46132</c:v>
                </c:pt>
                <c:pt idx="3">
                  <c:v>46142</c:v>
                </c:pt>
              </c:numCache>
            </c:numRef>
          </c:cat>
          <c:val>
            <c:numRef>
              <c:f>'[1]3 dpf'!$E$55:$E$58</c:f>
              <c:numCache>
                <c:formatCode>General</c:formatCode>
                <c:ptCount val="4"/>
                <c:pt idx="0">
                  <c:v>44.623124663700999</c:v>
                </c:pt>
                <c:pt idx="1">
                  <c:v>47.327777152454004</c:v>
                </c:pt>
                <c:pt idx="2">
                  <c:v>47.974466842188001</c:v>
                </c:pt>
                <c:pt idx="3">
                  <c:v>50.701309559453001</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46112</c:v>
                </c:pt>
                <c:pt idx="1">
                  <c:v>46122</c:v>
                </c:pt>
                <c:pt idx="2">
                  <c:v>46132</c:v>
                </c:pt>
                <c:pt idx="3">
                  <c:v>46142</c:v>
                </c:pt>
              </c:numCache>
            </c:numRef>
          </c:cat>
          <c:val>
            <c:numRef>
              <c:f>'[1]3 dpf'!$F$55:$F$58</c:f>
              <c:numCache>
                <c:formatCode>General</c:formatCode>
                <c:ptCount val="4"/>
                <c:pt idx="0">
                  <c:v>282.76951005879801</c:v>
                </c:pt>
                <c:pt idx="1">
                  <c:v>288.31853954710402</c:v>
                </c:pt>
                <c:pt idx="2">
                  <c:v>291.23581438766598</c:v>
                </c:pt>
                <c:pt idx="3">
                  <c:v>294.31394941298299</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dpf'!$C$85:$C$116</c:f>
              <c:numCache>
                <c:formatCode>General</c:formatCode>
                <c:ptCount val="32"/>
                <c:pt idx="0">
                  <c:v>259.24064700000002</c:v>
                </c:pt>
                <c:pt idx="1">
                  <c:v>260.33816000000002</c:v>
                </c:pt>
                <c:pt idx="2">
                  <c:v>259.75730800000002</c:v>
                </c:pt>
                <c:pt idx="3">
                  <c:v>260.27483999999998</c:v>
                </c:pt>
                <c:pt idx="4">
                  <c:v>260.22638599999999</c:v>
                </c:pt>
                <c:pt idx="5">
                  <c:v>260.24097499999999</c:v>
                </c:pt>
                <c:pt idx="6">
                  <c:v>260.55997300000001</c:v>
                </c:pt>
                <c:pt idx="7">
                  <c:v>260.45171099999999</c:v>
                </c:pt>
                <c:pt idx="8">
                  <c:v>263.00713999999999</c:v>
                </c:pt>
                <c:pt idx="9">
                  <c:v>262.281521</c:v>
                </c:pt>
                <c:pt idx="10">
                  <c:v>262.44091400000002</c:v>
                </c:pt>
                <c:pt idx="11">
                  <c:v>262.455153</c:v>
                </c:pt>
                <c:pt idx="12">
                  <c:v>262.46952299999998</c:v>
                </c:pt>
                <c:pt idx="13">
                  <c:v>263.07749899999999</c:v>
                </c:pt>
                <c:pt idx="14">
                  <c:v>264.27013699999998</c:v>
                </c:pt>
                <c:pt idx="15">
                  <c:v>264.05778099999998</c:v>
                </c:pt>
                <c:pt idx="16">
                  <c:v>264.47166099999998</c:v>
                </c:pt>
                <c:pt idx="17">
                  <c:v>265.585778</c:v>
                </c:pt>
                <c:pt idx="18">
                  <c:v>265.51721199999997</c:v>
                </c:pt>
                <c:pt idx="19">
                  <c:v>265.53162400000002</c:v>
                </c:pt>
                <c:pt idx="20">
                  <c:v>265.38366100000002</c:v>
                </c:pt>
                <c:pt idx="21">
                  <c:v>265.04983099999998</c:v>
                </c:pt>
                <c:pt idx="22">
                  <c:v>265.63046800000001</c:v>
                </c:pt>
                <c:pt idx="23">
                  <c:v>265.48896200000001</c:v>
                </c:pt>
                <c:pt idx="24">
                  <c:v>266.38053100000002</c:v>
                </c:pt>
                <c:pt idx="25">
                  <c:v>266.29152399999998</c:v>
                </c:pt>
                <c:pt idx="26">
                  <c:v>266.30604499999998</c:v>
                </c:pt>
                <c:pt idx="27">
                  <c:v>266.12790000000001</c:v>
                </c:pt>
                <c:pt idx="28">
                  <c:v>265.39934899999997</c:v>
                </c:pt>
                <c:pt idx="29">
                  <c:v>265.72344700000002</c:v>
                </c:pt>
                <c:pt idx="30">
                  <c:v>266.47638000000001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dpf'!$D$85:$D$116</c:f>
              <c:numCache>
                <c:formatCode>General</c:formatCode>
                <c:ptCount val="32"/>
                <c:pt idx="0">
                  <c:v>246.341835</c:v>
                </c:pt>
                <c:pt idx="1">
                  <c:v>247.51361800000001</c:v>
                </c:pt>
                <c:pt idx="2">
                  <c:v>246.72175200000001</c:v>
                </c:pt>
                <c:pt idx="3">
                  <c:v>247.175186</c:v>
                </c:pt>
                <c:pt idx="4">
                  <c:v>247.11548999999999</c:v>
                </c:pt>
                <c:pt idx="5">
                  <c:v>247.128513</c:v>
                </c:pt>
                <c:pt idx="6">
                  <c:v>247.51543100000001</c:v>
                </c:pt>
                <c:pt idx="7">
                  <c:v>247.376441</c:v>
                </c:pt>
                <c:pt idx="8">
                  <c:v>250.09445400000001</c:v>
                </c:pt>
                <c:pt idx="9">
                  <c:v>249.419274</c:v>
                </c:pt>
                <c:pt idx="10">
                  <c:v>249.600527</c:v>
                </c:pt>
                <c:pt idx="11">
                  <c:v>249.61359300000001</c:v>
                </c:pt>
                <c:pt idx="12">
                  <c:v>249.626609</c:v>
                </c:pt>
                <c:pt idx="13">
                  <c:v>250.292483</c:v>
                </c:pt>
                <c:pt idx="14">
                  <c:v>251.36470399999999</c:v>
                </c:pt>
                <c:pt idx="15">
                  <c:v>251.13670500000001</c:v>
                </c:pt>
                <c:pt idx="16">
                  <c:v>251.22956199999999</c:v>
                </c:pt>
                <c:pt idx="17">
                  <c:v>252.362639</c:v>
                </c:pt>
                <c:pt idx="18">
                  <c:v>252.281316</c:v>
                </c:pt>
                <c:pt idx="19">
                  <c:v>252.29418200000001</c:v>
                </c:pt>
                <c:pt idx="20">
                  <c:v>252.087591</c:v>
                </c:pt>
                <c:pt idx="21">
                  <c:v>251.51039</c:v>
                </c:pt>
                <c:pt idx="22">
                  <c:v>252.09967</c:v>
                </c:pt>
                <c:pt idx="23">
                  <c:v>251.823609</c:v>
                </c:pt>
                <c:pt idx="24">
                  <c:v>252.72609499999999</c:v>
                </c:pt>
                <c:pt idx="25">
                  <c:v>252.624934</c:v>
                </c:pt>
                <c:pt idx="26">
                  <c:v>252.638137</c:v>
                </c:pt>
                <c:pt idx="27">
                  <c:v>252.75011799999999</c:v>
                </c:pt>
                <c:pt idx="28">
                  <c:v>251.97492800000001</c:v>
                </c:pt>
                <c:pt idx="29">
                  <c:v>252.17486600000001</c:v>
                </c:pt>
                <c:pt idx="30">
                  <c:v>253.20970199999999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dpf'!$E$85:$E$116</c:f>
              <c:numCache>
                <c:formatCode>General</c:formatCode>
                <c:ptCount val="32"/>
                <c:pt idx="0">
                  <c:v>124.551993</c:v>
                </c:pt>
                <c:pt idx="1">
                  <c:v>124.917618</c:v>
                </c:pt>
                <c:pt idx="2">
                  <c:v>124.654571</c:v>
                </c:pt>
                <c:pt idx="3">
                  <c:v>124.907055</c:v>
                </c:pt>
                <c:pt idx="4">
                  <c:v>124.876958</c:v>
                </c:pt>
                <c:pt idx="5">
                  <c:v>124.88431199999999</c:v>
                </c:pt>
                <c:pt idx="6">
                  <c:v>125.13863600000001</c:v>
                </c:pt>
                <c:pt idx="7">
                  <c:v>125.15101900000001</c:v>
                </c:pt>
                <c:pt idx="8">
                  <c:v>126.280402</c:v>
                </c:pt>
                <c:pt idx="9">
                  <c:v>126.074904</c:v>
                </c:pt>
                <c:pt idx="10">
                  <c:v>126.150336</c:v>
                </c:pt>
                <c:pt idx="11">
                  <c:v>126.15731700000001</c:v>
                </c:pt>
                <c:pt idx="12">
                  <c:v>126.164299</c:v>
                </c:pt>
                <c:pt idx="13">
                  <c:v>126.547876</c:v>
                </c:pt>
                <c:pt idx="14">
                  <c:v>126.98938800000001</c:v>
                </c:pt>
                <c:pt idx="15">
                  <c:v>126.858356</c:v>
                </c:pt>
                <c:pt idx="16">
                  <c:v>126.967877</c:v>
                </c:pt>
                <c:pt idx="17">
                  <c:v>127.525096</c:v>
                </c:pt>
                <c:pt idx="18">
                  <c:v>127.483536</c:v>
                </c:pt>
                <c:pt idx="19">
                  <c:v>127.490471</c:v>
                </c:pt>
                <c:pt idx="20">
                  <c:v>127.505101</c:v>
                </c:pt>
                <c:pt idx="21">
                  <c:v>127.239659</c:v>
                </c:pt>
                <c:pt idx="22">
                  <c:v>127.540194</c:v>
                </c:pt>
                <c:pt idx="23">
                  <c:v>127.503218</c:v>
                </c:pt>
                <c:pt idx="24">
                  <c:v>127.98645500000001</c:v>
                </c:pt>
                <c:pt idx="25">
                  <c:v>127.934631</c:v>
                </c:pt>
                <c:pt idx="26">
                  <c:v>127.941942</c:v>
                </c:pt>
                <c:pt idx="27">
                  <c:v>128.02440899999999</c:v>
                </c:pt>
                <c:pt idx="28">
                  <c:v>127.660389</c:v>
                </c:pt>
                <c:pt idx="29">
                  <c:v>127.78114600000001</c:v>
                </c:pt>
                <c:pt idx="30">
                  <c:v>128.24506600000001</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dpf'!$F$85:$F$116</c:f>
              <c:numCache>
                <c:formatCode>General</c:formatCode>
                <c:ptCount val="32"/>
                <c:pt idx="0">
                  <c:v>128.10600500000001</c:v>
                </c:pt>
                <c:pt idx="1">
                  <c:v>128.99052599999999</c:v>
                </c:pt>
                <c:pt idx="2">
                  <c:v>129.026724</c:v>
                </c:pt>
                <c:pt idx="3">
                  <c:v>129.09882200000001</c:v>
                </c:pt>
                <c:pt idx="4">
                  <c:v>129.10198399999999</c:v>
                </c:pt>
                <c:pt idx="5">
                  <c:v>129.109207</c:v>
                </c:pt>
                <c:pt idx="6">
                  <c:v>129.151861</c:v>
                </c:pt>
                <c:pt idx="7">
                  <c:v>128.950941</c:v>
                </c:pt>
                <c:pt idx="8">
                  <c:v>130.13613699999999</c:v>
                </c:pt>
                <c:pt idx="9">
                  <c:v>130.16431600000001</c:v>
                </c:pt>
                <c:pt idx="10">
                  <c:v>130.280902</c:v>
                </c:pt>
                <c:pt idx="11">
                  <c:v>130.28789399999999</c:v>
                </c:pt>
                <c:pt idx="12">
                  <c:v>130.29488599999999</c:v>
                </c:pt>
                <c:pt idx="13">
                  <c:v>130.274382</c:v>
                </c:pt>
                <c:pt idx="14">
                  <c:v>130.77280200000001</c:v>
                </c:pt>
                <c:pt idx="15">
                  <c:v>130.93534199999999</c:v>
                </c:pt>
                <c:pt idx="16">
                  <c:v>131.06425100000001</c:v>
                </c:pt>
                <c:pt idx="17">
                  <c:v>131.507496</c:v>
                </c:pt>
                <c:pt idx="18">
                  <c:v>131.508983</c:v>
                </c:pt>
                <c:pt idx="19">
                  <c:v>131.51593199999999</c:v>
                </c:pt>
                <c:pt idx="20">
                  <c:v>131.40240700000001</c:v>
                </c:pt>
                <c:pt idx="21">
                  <c:v>131.28862899999999</c:v>
                </c:pt>
                <c:pt idx="22">
                  <c:v>131.513924</c:v>
                </c:pt>
                <c:pt idx="23">
                  <c:v>131.69560300000001</c:v>
                </c:pt>
                <c:pt idx="24">
                  <c:v>131.68035699999999</c:v>
                </c:pt>
                <c:pt idx="25">
                  <c:v>131.68065799999999</c:v>
                </c:pt>
                <c:pt idx="26">
                  <c:v>131.68761000000001</c:v>
                </c:pt>
                <c:pt idx="27">
                  <c:v>131.64297500000001</c:v>
                </c:pt>
                <c:pt idx="28">
                  <c:v>131.45878500000001</c:v>
                </c:pt>
                <c:pt idx="29">
                  <c:v>131.488597</c:v>
                </c:pt>
                <c:pt idx="30">
                  <c:v>131.661089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6.2513527122012566E-2</c:v>
                </c:pt>
                <c:pt idx="1">
                  <c:v>7.4071288763670985E-3</c:v>
                </c:pt>
                <c:pt idx="2">
                  <c:v>2.0572449216238145E-2</c:v>
                </c:pt>
                <c:pt idx="3">
                  <c:v>9.6321714026489369E-2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0.59986937619704295</c:v>
                </c:pt>
                <c:pt idx="1">
                  <c:v>0.59497750026435825</c:v>
                </c:pt>
                <c:pt idx="2">
                  <c:v>0.57297170816997578</c:v>
                </c:pt>
                <c:pt idx="3">
                  <c:v>0.42761818038883398</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4.9074191315987044E-5</c:v>
                </c:pt>
                <c:pt idx="1">
                  <c:v>3.0577088249792342E-2</c:v>
                </c:pt>
                <c:pt idx="2">
                  <c:v>4.3838189096931476E-2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1.995696875915345E-2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9.562159099645598E-2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1.6187185666096001E-2</c:v>
                </c:pt>
                <c:pt idx="1">
                  <c:v>4.0764322431479434E-2</c:v>
                </c:pt>
                <c:pt idx="2">
                  <c:v>0</c:v>
                </c:pt>
                <c:pt idx="3">
                  <c:v>4.1098154380759609E-2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0.20531103693402786</c:v>
                </c:pt>
                <c:pt idx="1">
                  <c:v>0.30623172209753685</c:v>
                </c:pt>
                <c:pt idx="2">
                  <c:v>0.28806409780387654</c:v>
                </c:pt>
                <c:pt idx="3">
                  <c:v>0.29866460679679857</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39042617148187E-16"/>
                  <c:y val="-1.7344718540100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6584760328476E-3"/>
                  <c:y val="1.036075089145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1.2194890993664345E-2</c:v>
                </c:pt>
                <c:pt idx="1">
                  <c:v>1.7680155097204699E-2</c:v>
                </c:pt>
                <c:pt idx="2">
                  <c:v>2.7096796154784129E-2</c:v>
                </c:pt>
                <c:pt idx="3">
                  <c:v>0.10564916565533243</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4.2106966282596543E-3"/>
                  <c:y val="-3.4487971274491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7.8910166823253445E-3</c:v>
                </c:pt>
                <c:pt idx="1">
                  <c:v>8.1255846546103138E-4</c:v>
                </c:pt>
                <c:pt idx="2">
                  <c:v>3.9265739981585036E-2</c:v>
                </c:pt>
                <c:pt idx="3">
                  <c:v>3.051115244220783E-3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3.6230121705920377E-4</c:v>
                </c:pt>
                <c:pt idx="1">
                  <c:v>1.5495245178001166E-3</c:v>
                </c:pt>
                <c:pt idx="2">
                  <c:v>8.191019576609072E-3</c:v>
                </c:pt>
                <c:pt idx="3">
                  <c:v>7.6400947484116903E-3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baseline="0">
              <a:solidFill>
                <a:schemeClr val="dk1"/>
              </a:solidFill>
              <a:effectLst/>
              <a:latin typeface="Arial" panose="020B0604020202020204" pitchFamily="34" charset="0"/>
              <a:ea typeface="+mn-ea"/>
              <a:cs typeface="Arial" panose="020B0604020202020204" pitchFamily="34" charset="0"/>
            </a:rPr>
            <a:t>0</a:t>
          </a:r>
          <a:r>
            <a:rPr lang="en-GB" sz="2000" b="0" i="0" u="none" strike="noStrike" baseline="0">
              <a:solidFill>
                <a:schemeClr val="dk1"/>
              </a:solidFill>
              <a:effectLst/>
              <a:latin typeface="Arial" panose="020B0604020202020204" pitchFamily="34" charset="0"/>
              <a:ea typeface="+mn-ea"/>
              <a:cs typeface="Arial" panose="020B0604020202020204" pitchFamily="34" charset="0"/>
            </a:rPr>
            <a:t>4</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GB" sz="2000" b="0" i="0" u="none" strike="noStrike">
              <a:solidFill>
                <a:srgbClr val="007DA0"/>
              </a:solidFill>
              <a:effectLst/>
              <a:latin typeface="Arial" panose="020B0604020202020204" pitchFamily="34" charset="0"/>
              <a:ea typeface="+mn-ea"/>
              <a:cs typeface="Arial" panose="020B0604020202020204" pitchFamily="34" charset="0"/>
            </a:rPr>
            <a:t>4</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66674</xdr:colOff>
      <xdr:row>26</xdr:row>
      <xdr:rowOff>9525</xdr:rowOff>
    </xdr:from>
    <xdr:to>
      <xdr:col>12</xdr:col>
      <xdr:colOff>0</xdr:colOff>
      <xdr:row>49</xdr:row>
      <xdr:rowOff>114300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133350</xdr:rowOff>
    </xdr:from>
    <xdr:to>
      <xdr:col>6</xdr:col>
      <xdr:colOff>790575</xdr:colOff>
      <xdr:row>33</xdr:row>
      <xdr:rowOff>133350</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19050</xdr:colOff>
      <xdr:row>36</xdr:row>
      <xdr:rowOff>0</xdr:rowOff>
    </xdr:from>
    <xdr:to>
      <xdr:col>6</xdr:col>
      <xdr:colOff>809625</xdr:colOff>
      <xdr:row>55</xdr:row>
      <xdr:rowOff>19050</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9</xdr:col>
      <xdr:colOff>771525</xdr:colOff>
      <xdr:row>52</xdr:row>
      <xdr:rowOff>219075</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7</xdr:col>
      <xdr:colOff>104775</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2291" y="8192427"/>
          <a:ext cx="2740809" cy="1243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4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46112</v>
          </cell>
        </row>
        <row r="6">
          <cell r="C6">
            <v>26595</v>
          </cell>
          <cell r="D6">
            <v>82975</v>
          </cell>
          <cell r="E6">
            <v>144625</v>
          </cell>
          <cell r="F6">
            <v>12517</v>
          </cell>
          <cell r="G6">
            <v>240117</v>
          </cell>
          <cell r="H6">
            <v>266712</v>
          </cell>
        </row>
        <row r="7">
          <cell r="C7">
            <v>31230</v>
          </cell>
          <cell r="D7">
            <v>91635</v>
          </cell>
          <cell r="E7">
            <v>151922</v>
          </cell>
          <cell r="F7">
            <v>12854</v>
          </cell>
          <cell r="G7">
            <v>256411</v>
          </cell>
          <cell r="H7">
            <v>287641</v>
          </cell>
        </row>
        <row r="8">
          <cell r="C8">
            <v>3386</v>
          </cell>
          <cell r="D8">
            <v>33212</v>
          </cell>
          <cell r="E8">
            <v>37801</v>
          </cell>
          <cell r="F8">
            <v>5279</v>
          </cell>
          <cell r="G8">
            <v>76292</v>
          </cell>
          <cell r="H8">
            <v>79678</v>
          </cell>
        </row>
        <row r="9">
          <cell r="C9">
            <v>61211</v>
          </cell>
          <cell r="D9">
            <v>207822</v>
          </cell>
          <cell r="E9">
            <v>334348</v>
          </cell>
          <cell r="F9">
            <v>30650</v>
          </cell>
          <cell r="G9">
            <v>572820</v>
          </cell>
          <cell r="H9">
            <v>634031</v>
          </cell>
        </row>
        <row r="10">
          <cell r="B10">
            <v>46142</v>
          </cell>
        </row>
        <row r="11">
          <cell r="C11">
            <v>26550</v>
          </cell>
          <cell r="D11">
            <v>83068</v>
          </cell>
          <cell r="E11">
            <v>144804</v>
          </cell>
          <cell r="F11">
            <v>12513</v>
          </cell>
          <cell r="G11">
            <v>240385</v>
          </cell>
          <cell r="H11">
            <v>266935</v>
          </cell>
        </row>
        <row r="12">
          <cell r="C12">
            <v>31186</v>
          </cell>
          <cell r="D12">
            <v>91868</v>
          </cell>
          <cell r="E12">
            <v>152058</v>
          </cell>
          <cell r="F12">
            <v>12819</v>
          </cell>
          <cell r="G12">
            <v>256745</v>
          </cell>
          <cell r="H12">
            <v>287931</v>
          </cell>
        </row>
        <row r="13">
          <cell r="C13">
            <v>3441</v>
          </cell>
          <cell r="D13">
            <v>33565</v>
          </cell>
          <cell r="E13">
            <v>38102</v>
          </cell>
          <cell r="F13">
            <v>5266</v>
          </cell>
          <cell r="G13">
            <v>76933</v>
          </cell>
          <cell r="H13">
            <v>80374</v>
          </cell>
        </row>
        <row r="14">
          <cell r="C14">
            <v>61177</v>
          </cell>
          <cell r="D14">
            <v>208501</v>
          </cell>
          <cell r="E14">
            <v>334964</v>
          </cell>
          <cell r="F14">
            <v>30598</v>
          </cell>
          <cell r="G14">
            <v>574063</v>
          </cell>
          <cell r="H14">
            <v>635240</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9.9462415943956398E-2</v>
          </cell>
          <cell r="D34">
            <v>0.31119186318766739</v>
          </cell>
          <cell r="E34">
            <v>0.54246914042744487</v>
          </cell>
          <cell r="F34">
            <v>4.6876580440931313E-2</v>
          </cell>
        </row>
        <row r="35">
          <cell r="B35" t="str">
            <v>КБПз</v>
          </cell>
          <cell r="C35">
            <v>0.10831067165397265</v>
          </cell>
          <cell r="D35">
            <v>0.31906255318114407</v>
          </cell>
          <cell r="E35">
            <v>0.52810569198870561</v>
          </cell>
          <cell r="F35">
            <v>4.4521083176177624E-2</v>
          </cell>
        </row>
        <row r="36">
          <cell r="B36" t="str">
            <v>ТИГЛАВз</v>
          </cell>
          <cell r="C36">
            <v>4.2812352253216217E-2</v>
          </cell>
          <cell r="D36">
            <v>0.41761017244382515</v>
          </cell>
          <cell r="E36">
            <v>0.4740587752258193</v>
          </cell>
          <cell r="F36">
            <v>6.5518700077139377E-2</v>
          </cell>
        </row>
        <row r="37">
          <cell r="B37" t="str">
            <v>Вкупно</v>
          </cell>
          <cell r="C37">
            <v>9.6305333417291097E-2</v>
          </cell>
          <cell r="D37">
            <v>0.32822397833889555</v>
          </cell>
          <cell r="E37">
            <v>0.52730306655752157</v>
          </cell>
          <cell r="F37">
            <v>4.8167621686291795E-2</v>
          </cell>
        </row>
        <row r="43">
          <cell r="C43" t="str">
            <v>САВАз</v>
          </cell>
          <cell r="D43" t="str">
            <v>КБПз</v>
          </cell>
          <cell r="E43" t="str">
            <v>ТРИГЛАВз</v>
          </cell>
        </row>
        <row r="44">
          <cell r="B44">
            <v>46112</v>
          </cell>
          <cell r="C44">
            <v>82410.089384435531</v>
          </cell>
          <cell r="D44">
            <v>93074.297941435521</v>
          </cell>
          <cell r="E44">
            <v>17506.516519723318</v>
          </cell>
          <cell r="F44">
            <v>192990.90384559435</v>
          </cell>
          <cell r="G44">
            <v>293.20863100000003</v>
          </cell>
          <cell r="H44">
            <v>305.00707</v>
          </cell>
          <cell r="I44">
            <v>135.35831300000001</v>
          </cell>
        </row>
        <row r="45">
          <cell r="B45">
            <v>46122</v>
          </cell>
          <cell r="C45">
            <v>83700.205221077733</v>
          </cell>
          <cell r="D45">
            <v>94553.899905732324</v>
          </cell>
          <cell r="E45">
            <v>17834.328557345409</v>
          </cell>
          <cell r="F45">
            <v>196088.43368415546</v>
          </cell>
          <cell r="G45">
            <v>296.47653300000002</v>
          </cell>
          <cell r="H45">
            <v>308.574972</v>
          </cell>
          <cell r="I45">
            <v>137.01519400000001</v>
          </cell>
        </row>
        <row r="46">
          <cell r="B46">
            <v>46132</v>
          </cell>
          <cell r="C46">
            <v>84723.895560517674</v>
          </cell>
          <cell r="D46">
            <v>95644.19439053713</v>
          </cell>
          <cell r="E46">
            <v>18222.602708679937</v>
          </cell>
          <cell r="F46">
            <v>198590.69265973475</v>
          </cell>
          <cell r="G46">
            <v>299.63337799999999</v>
          </cell>
          <cell r="H46">
            <v>311.57303300000001</v>
          </cell>
          <cell r="I46">
            <v>138.48245700000001</v>
          </cell>
        </row>
        <row r="47">
          <cell r="B47">
            <v>46142</v>
          </cell>
          <cell r="C47">
            <v>85167.445120223972</v>
          </cell>
          <cell r="D47">
            <v>96201.958096490416</v>
          </cell>
          <cell r="E47">
            <v>18354.351744860673</v>
          </cell>
          <cell r="F47">
            <v>199723.75496157506</v>
          </cell>
          <cell r="G47">
            <v>300.91079300000001</v>
          </cell>
          <cell r="H47">
            <v>313.10398600000002</v>
          </cell>
          <cell r="I47">
            <v>139.31048899999999</v>
          </cell>
        </row>
        <row r="75">
          <cell r="C75" t="str">
            <v>САВАз</v>
          </cell>
          <cell r="D75" t="str">
            <v>КБПз</v>
          </cell>
          <cell r="E75" t="str">
            <v>ТРИГЛАВз</v>
          </cell>
        </row>
        <row r="76">
          <cell r="B76">
            <v>46112</v>
          </cell>
          <cell r="C76">
            <v>293.20863100000003</v>
          </cell>
          <cell r="D76">
            <v>305.00707</v>
          </cell>
          <cell r="E76">
            <v>135.35831300000001</v>
          </cell>
        </row>
        <row r="77">
          <cell r="B77">
            <v>46113</v>
          </cell>
          <cell r="C77">
            <v>294.313061</v>
          </cell>
          <cell r="D77">
            <v>306.29549100000003</v>
          </cell>
          <cell r="E77">
            <v>135.79029199999999</v>
          </cell>
        </row>
        <row r="78">
          <cell r="B78">
            <v>46114</v>
          </cell>
          <cell r="C78">
            <v>293.63019400000002</v>
          </cell>
          <cell r="D78">
            <v>305.29660000000001</v>
          </cell>
          <cell r="E78">
            <v>135.467804</v>
          </cell>
        </row>
        <row r="79">
          <cell r="B79">
            <v>46115</v>
          </cell>
          <cell r="C79">
            <v>294.176962</v>
          </cell>
          <cell r="D79">
            <v>305.91530299999999</v>
          </cell>
          <cell r="E79">
            <v>135.73624699999999</v>
          </cell>
        </row>
        <row r="80">
          <cell r="B80">
            <v>46116</v>
          </cell>
          <cell r="C80">
            <v>294.11989399999999</v>
          </cell>
          <cell r="D80">
            <v>305.84786000000003</v>
          </cell>
          <cell r="E80">
            <v>135.705839</v>
          </cell>
        </row>
        <row r="81">
          <cell r="B81">
            <v>46117</v>
          </cell>
          <cell r="C81">
            <v>294.14101299999999</v>
          </cell>
          <cell r="D81">
            <v>305.86919499999999</v>
          </cell>
          <cell r="E81">
            <v>135.71613600000001</v>
          </cell>
        </row>
        <row r="82">
          <cell r="B82">
            <v>46118</v>
          </cell>
          <cell r="C82">
            <v>294.47012000000001</v>
          </cell>
          <cell r="D82">
            <v>306.312119</v>
          </cell>
          <cell r="E82">
            <v>135.95432700000001</v>
          </cell>
        </row>
        <row r="83">
          <cell r="B83">
            <v>46119</v>
          </cell>
          <cell r="C83">
            <v>294.30196699999999</v>
          </cell>
          <cell r="D83">
            <v>306.10349000000002</v>
          </cell>
          <cell r="E83">
            <v>135.91618800000001</v>
          </cell>
        </row>
        <row r="84">
          <cell r="B84">
            <v>46120</v>
          </cell>
          <cell r="C84">
            <v>297.182367</v>
          </cell>
          <cell r="D84">
            <v>309.36423600000001</v>
          </cell>
          <cell r="E84">
            <v>137.16619499999999</v>
          </cell>
        </row>
        <row r="85">
          <cell r="B85">
            <v>46121</v>
          </cell>
          <cell r="C85">
            <v>296.29672900000003</v>
          </cell>
          <cell r="D85">
            <v>308.35267299999998</v>
          </cell>
          <cell r="E85">
            <v>136.92048700000001</v>
          </cell>
        </row>
        <row r="86">
          <cell r="B86">
            <v>46122</v>
          </cell>
          <cell r="C86">
            <v>296.47653300000002</v>
          </cell>
          <cell r="D86">
            <v>308.574972</v>
          </cell>
          <cell r="E86">
            <v>137.01519400000001</v>
          </cell>
        </row>
        <row r="87">
          <cell r="B87">
            <v>46123</v>
          </cell>
          <cell r="C87">
            <v>296.49734699999999</v>
          </cell>
          <cell r="D87">
            <v>308.596271</v>
          </cell>
          <cell r="E87">
            <v>137.02535900000001</v>
          </cell>
        </row>
        <row r="88">
          <cell r="B88">
            <v>46124</v>
          </cell>
          <cell r="C88">
            <v>296.51812000000001</v>
          </cell>
          <cell r="D88">
            <v>308.617572</v>
          </cell>
          <cell r="E88">
            <v>137.035583</v>
          </cell>
        </row>
        <row r="89">
          <cell r="B89">
            <v>46125</v>
          </cell>
          <cell r="C89">
            <v>297.26696600000002</v>
          </cell>
          <cell r="D89">
            <v>309.43404900000002</v>
          </cell>
          <cell r="E89">
            <v>137.453846</v>
          </cell>
        </row>
        <row r="90">
          <cell r="B90">
            <v>46126</v>
          </cell>
          <cell r="C90">
            <v>298.57395200000002</v>
          </cell>
          <cell r="D90">
            <v>310.72102799999999</v>
          </cell>
          <cell r="E90">
            <v>137.95275000000001</v>
          </cell>
        </row>
        <row r="91">
          <cell r="B91">
            <v>46127</v>
          </cell>
          <cell r="C91">
            <v>298.31091199999997</v>
          </cell>
          <cell r="D91">
            <v>310.41479199999998</v>
          </cell>
          <cell r="E91">
            <v>137.82463100000001</v>
          </cell>
        </row>
        <row r="92">
          <cell r="B92">
            <v>46128</v>
          </cell>
          <cell r="C92">
            <v>298.63499000000002</v>
          </cell>
          <cell r="D92">
            <v>310.60104000000001</v>
          </cell>
          <cell r="E92">
            <v>137.932388</v>
          </cell>
        </row>
        <row r="93">
          <cell r="B93">
            <v>46129</v>
          </cell>
          <cell r="C93">
            <v>299.88372299999997</v>
          </cell>
          <cell r="D93">
            <v>311.96488599999998</v>
          </cell>
          <cell r="E93">
            <v>138.53572800000001</v>
          </cell>
        </row>
        <row r="94">
          <cell r="B94">
            <v>46130</v>
          </cell>
          <cell r="C94">
            <v>299.80276600000002</v>
          </cell>
          <cell r="D94">
            <v>311.87118500000003</v>
          </cell>
          <cell r="E94">
            <v>138.49361300000001</v>
          </cell>
        </row>
        <row r="95">
          <cell r="B95">
            <v>46131</v>
          </cell>
          <cell r="C95">
            <v>299.82366000000002</v>
          </cell>
          <cell r="D95">
            <v>311.89247699999999</v>
          </cell>
          <cell r="E95">
            <v>138.50384500000001</v>
          </cell>
        </row>
        <row r="96">
          <cell r="B96">
            <v>46132</v>
          </cell>
          <cell r="C96">
            <v>299.63337799999999</v>
          </cell>
          <cell r="D96">
            <v>311.57303300000001</v>
          </cell>
          <cell r="E96">
            <v>138.48245700000001</v>
          </cell>
        </row>
        <row r="97">
          <cell r="B97">
            <v>46133</v>
          </cell>
          <cell r="C97">
            <v>299.05161299999997</v>
          </cell>
          <cell r="D97">
            <v>310.90171900000001</v>
          </cell>
          <cell r="E97">
            <v>138.21933899999999</v>
          </cell>
        </row>
        <row r="98">
          <cell r="B98">
            <v>46134</v>
          </cell>
          <cell r="C98">
            <v>299.78756399999997</v>
          </cell>
          <cell r="D98">
            <v>311.64235000000002</v>
          </cell>
          <cell r="E98">
            <v>138.561869</v>
          </cell>
        </row>
        <row r="99">
          <cell r="B99">
            <v>46135</v>
          </cell>
          <cell r="C99">
            <v>299.62636600000002</v>
          </cell>
          <cell r="D99">
            <v>311.340034</v>
          </cell>
          <cell r="E99">
            <v>138.505776</v>
          </cell>
        </row>
        <row r="100">
          <cell r="B100">
            <v>46136</v>
          </cell>
          <cell r="C100">
            <v>300.55317000000002</v>
          </cell>
          <cell r="D100">
            <v>312.454837</v>
          </cell>
          <cell r="E100">
            <v>139.051175</v>
          </cell>
        </row>
        <row r="101">
          <cell r="B101">
            <v>46137</v>
          </cell>
          <cell r="C101">
            <v>300.44727599999999</v>
          </cell>
          <cell r="D101">
            <v>312.33675899999997</v>
          </cell>
          <cell r="E101">
            <v>138.997659</v>
          </cell>
        </row>
        <row r="102">
          <cell r="B102">
            <v>46138</v>
          </cell>
          <cell r="C102">
            <v>300.468234</v>
          </cell>
          <cell r="D102">
            <v>312.35815300000002</v>
          </cell>
          <cell r="E102">
            <v>139.00804500000001</v>
          </cell>
        </row>
        <row r="103">
          <cell r="B103">
            <v>46139</v>
          </cell>
          <cell r="C103">
            <v>300.453596</v>
          </cell>
          <cell r="D103">
            <v>312.47757999999999</v>
          </cell>
          <cell r="E103">
            <v>139.069683</v>
          </cell>
        </row>
        <row r="104">
          <cell r="B104">
            <v>46140</v>
          </cell>
          <cell r="C104">
            <v>299.55428799999999</v>
          </cell>
          <cell r="D104">
            <v>311.56049300000001</v>
          </cell>
          <cell r="E104">
            <v>138.656339</v>
          </cell>
        </row>
        <row r="105">
          <cell r="B105">
            <v>46141</v>
          </cell>
          <cell r="C105">
            <v>299.92784599999999</v>
          </cell>
          <cell r="D105">
            <v>311.86162999999999</v>
          </cell>
          <cell r="E105">
            <v>138.804731</v>
          </cell>
        </row>
        <row r="106">
          <cell r="B106">
            <v>46142</v>
          </cell>
          <cell r="C106">
            <v>300.91079300000001</v>
          </cell>
          <cell r="D106">
            <v>313.10398600000002</v>
          </cell>
          <cell r="E106">
            <v>139.31048899999999</v>
          </cell>
        </row>
      </sheetData>
      <sheetData sheetId="1">
        <row r="2">
          <cell r="H2">
            <v>46142</v>
          </cell>
        </row>
        <row r="6">
          <cell r="C6">
            <v>55735669713.100006</v>
          </cell>
          <cell r="D6">
            <v>0.65408622394002036</v>
          </cell>
          <cell r="E6">
            <v>62198272215.320007</v>
          </cell>
          <cell r="F6">
            <v>0.64620769250002519</v>
          </cell>
          <cell r="G6">
            <v>12400452177.23</v>
          </cell>
          <cell r="H6">
            <v>0.6751990548049791</v>
          </cell>
          <cell r="I6">
            <v>130334394105.65001</v>
          </cell>
          <cell r="J6">
            <v>0.65223179293288303</v>
          </cell>
        </row>
        <row r="7">
          <cell r="C7">
            <v>1739771649.3</v>
          </cell>
          <cell r="D7">
            <v>2.0417098681440517E-2</v>
          </cell>
          <cell r="E7">
            <v>1020821101.8</v>
          </cell>
          <cell r="F7">
            <v>1.0605800212035959E-2</v>
          </cell>
          <cell r="G7">
            <v>0</v>
          </cell>
          <cell r="H7">
            <v>0</v>
          </cell>
          <cell r="I7">
            <v>2760592751.0999999</v>
          </cell>
          <cell r="J7">
            <v>1.3814821267730275E-2</v>
          </cell>
        </row>
        <row r="8">
          <cell r="C8">
            <v>53995358323.800003</v>
          </cell>
          <cell r="D8">
            <v>0.63366279113717561</v>
          </cell>
          <cell r="E8">
            <v>60773167475.550003</v>
          </cell>
          <cell r="F8">
            <v>0.63140159559962294</v>
          </cell>
          <cell r="G8">
            <v>11791916590.43</v>
          </cell>
          <cell r="H8">
            <v>0.64206456525974909</v>
          </cell>
          <cell r="I8">
            <v>126560442389.78001</v>
          </cell>
          <cell r="J8">
            <v>0.63334582418323193</v>
          </cell>
        </row>
        <row r="9">
          <cell r="C9">
            <v>539740</v>
          </cell>
          <cell r="D9">
            <v>6.3341214042397978E-6</v>
          </cell>
          <cell r="E9">
            <v>404283637.97000003</v>
          </cell>
          <cell r="F9">
            <v>4.2002966883662191E-3</v>
          </cell>
          <cell r="G9">
            <v>608535586.79999995</v>
          </cell>
          <cell r="H9">
            <v>3.3134489545230107E-2</v>
          </cell>
          <cell r="I9">
            <v>1013358964.77</v>
          </cell>
          <cell r="J9">
            <v>5.0711474819208546E-3</v>
          </cell>
        </row>
        <row r="10">
          <cell r="C10">
            <v>0</v>
          </cell>
          <cell r="D10">
            <v>0</v>
          </cell>
          <cell r="E10">
            <v>0</v>
          </cell>
          <cell r="F10">
            <v>0</v>
          </cell>
          <cell r="G10">
            <v>0</v>
          </cell>
          <cell r="H10">
            <v>0</v>
          </cell>
          <cell r="I10">
            <v>0</v>
          </cell>
          <cell r="J10">
            <v>0</v>
          </cell>
        </row>
        <row r="11">
          <cell r="C11">
            <v>27027466562.060001</v>
          </cell>
          <cell r="D11">
            <v>0.31718096574854499</v>
          </cell>
          <cell r="E11">
            <v>32620371940.98</v>
          </cell>
          <cell r="F11">
            <v>0.33890869520457784</v>
          </cell>
          <cell r="G11">
            <v>5582057173.0500002</v>
          </cell>
          <cell r="H11">
            <v>0.30394050743015966</v>
          </cell>
          <cell r="I11">
            <v>65229895676.089996</v>
          </cell>
          <cell r="J11">
            <v>0.32642965889075909</v>
          </cell>
        </row>
        <row r="12">
          <cell r="C12">
            <v>7702958641.5100002</v>
          </cell>
          <cell r="D12">
            <v>9.0398108732282961E-2</v>
          </cell>
          <cell r="E12">
            <v>0</v>
          </cell>
          <cell r="F12">
            <v>0</v>
          </cell>
          <cell r="G12">
            <v>0</v>
          </cell>
          <cell r="H12">
            <v>0</v>
          </cell>
          <cell r="I12">
            <v>7702958641.5100002</v>
          </cell>
          <cell r="J12">
            <v>3.8547879553322881E-2</v>
          </cell>
        </row>
        <row r="13">
          <cell r="C13">
            <v>1305431354.24</v>
          </cell>
          <cell r="D13">
            <v>1.5319896028934913E-2</v>
          </cell>
          <cell r="E13">
            <v>2990587618.8499999</v>
          </cell>
          <cell r="F13">
            <v>3.1070649642904399E-2</v>
          </cell>
          <cell r="G13">
            <v>0</v>
          </cell>
          <cell r="H13">
            <v>0</v>
          </cell>
          <cell r="I13">
            <v>4296018973.0900002</v>
          </cell>
          <cell r="J13">
            <v>2.1498547459551254E-2</v>
          </cell>
        </row>
        <row r="14">
          <cell r="C14">
            <v>18019076566.310001</v>
          </cell>
          <cell r="D14">
            <v>0.21146296098732711</v>
          </cell>
          <cell r="E14">
            <v>29629784322.130001</v>
          </cell>
          <cell r="F14">
            <v>0.30783804556167349</v>
          </cell>
          <cell r="G14">
            <v>5582057173.0500002</v>
          </cell>
          <cell r="H14">
            <v>0.30394050743015966</v>
          </cell>
          <cell r="I14">
            <v>53230918061.490005</v>
          </cell>
          <cell r="J14">
            <v>0.26638323187788499</v>
          </cell>
        </row>
        <row r="15">
          <cell r="C15">
            <v>0</v>
          </cell>
          <cell r="D15">
            <v>0</v>
          </cell>
          <cell r="E15">
            <v>0</v>
          </cell>
          <cell r="F15">
            <v>0</v>
          </cell>
          <cell r="G15">
            <v>0</v>
          </cell>
          <cell r="H15">
            <v>0</v>
          </cell>
          <cell r="I15">
            <v>0</v>
          </cell>
          <cell r="J15">
            <v>0</v>
          </cell>
        </row>
        <row r="16">
          <cell r="C16">
            <v>82763136275.160004</v>
          </cell>
          <cell r="D16">
            <v>0.97126718968856529</v>
          </cell>
          <cell r="E16">
            <v>94818644156.300003</v>
          </cell>
          <cell r="F16">
            <v>0.98511638770460297</v>
          </cell>
          <cell r="G16">
            <v>17982509350.279999</v>
          </cell>
          <cell r="H16">
            <v>0.97913956223513876</v>
          </cell>
          <cell r="I16">
            <v>195564289781.73999</v>
          </cell>
          <cell r="J16">
            <v>0.97866145182364206</v>
          </cell>
        </row>
        <row r="17">
          <cell r="C17">
            <v>783081613.70000005</v>
          </cell>
          <cell r="D17">
            <v>9.1898580994623554E-3</v>
          </cell>
          <cell r="E17">
            <v>186937611.78</v>
          </cell>
          <cell r="F17">
            <v>1.9421845406192013E-3</v>
          </cell>
          <cell r="G17">
            <v>41926315.07</v>
          </cell>
          <cell r="H17">
            <v>2.2828690359131165E-3</v>
          </cell>
          <cell r="I17">
            <v>1011945540.5500001</v>
          </cell>
          <cell r="J17">
            <v>5.0640742897714516E-3</v>
          </cell>
        </row>
        <row r="18">
          <cell r="C18">
            <v>544713872.09000003</v>
          </cell>
          <cell r="D18">
            <v>6.3924923044273328E-3</v>
          </cell>
          <cell r="E18">
            <v>14174855.42</v>
          </cell>
          <cell r="F18">
            <v>1.4726937399112361E-4</v>
          </cell>
          <cell r="G18">
            <v>684449.97</v>
          </cell>
          <cell r="H18">
            <v>3.7267993634448959E-5</v>
          </cell>
          <cell r="I18">
            <v>559573177.48000002</v>
          </cell>
          <cell r="J18">
            <v>2.8002694095396055E-3</v>
          </cell>
        </row>
        <row r="19">
          <cell r="C19">
            <v>1120570443.4000001</v>
          </cell>
          <cell r="D19">
            <v>1.3150459907545155E-2</v>
          </cell>
          <cell r="E19">
            <v>1231453223.1199999</v>
          </cell>
          <cell r="F19">
            <v>1.2794158380786777E-2</v>
          </cell>
          <cell r="G19">
            <v>340504197.95999998</v>
          </cell>
          <cell r="H19">
            <v>1.8540300735313681E-2</v>
          </cell>
          <cell r="I19">
            <v>2692527864.48</v>
          </cell>
          <cell r="J19">
            <v>1.3474204477046845E-2</v>
          </cell>
        </row>
        <row r="20">
          <cell r="C20">
            <v>85211502204.349991</v>
          </cell>
          <cell r="D20">
            <v>1.0000000000000002</v>
          </cell>
          <cell r="E20">
            <v>96251209846.619995</v>
          </cell>
          <cell r="F20">
            <v>1</v>
          </cell>
          <cell r="G20">
            <v>18365624313.279999</v>
          </cell>
          <cell r="H20">
            <v>1</v>
          </cell>
          <cell r="I20">
            <v>199828336364.25</v>
          </cell>
          <cell r="J20">
            <v>1</v>
          </cell>
        </row>
        <row r="21">
          <cell r="C21">
            <v>44057141.479999997</v>
          </cell>
          <cell r="D21">
            <v>5.1703279886258021E-4</v>
          </cell>
          <cell r="E21">
            <v>49251617.159999996</v>
          </cell>
          <cell r="F21">
            <v>5.11698681382648E-4</v>
          </cell>
          <cell r="G21">
            <v>11272539.550000001</v>
          </cell>
          <cell r="H21">
            <v>6.1378471854337891E-4</v>
          </cell>
          <cell r="I21">
            <v>104581298.19</v>
          </cell>
          <cell r="J21">
            <v>5.2335569665839425E-4</v>
          </cell>
        </row>
        <row r="22">
          <cell r="C22">
            <v>85167445120.223999</v>
          </cell>
          <cell r="D22">
            <v>0.99948296787421564</v>
          </cell>
          <cell r="E22">
            <v>96201958096.490402</v>
          </cell>
          <cell r="F22">
            <v>0.99948829993713251</v>
          </cell>
          <cell r="G22">
            <v>18354351744.860699</v>
          </cell>
          <cell r="H22">
            <v>0.99938621370953618</v>
          </cell>
          <cell r="I22">
            <v>199723754961.5751</v>
          </cell>
          <cell r="J22">
            <v>0.9994766437804683</v>
          </cell>
        </row>
        <row r="26">
          <cell r="D26" t="str">
            <v>САВАз</v>
          </cell>
          <cell r="F26" t="str">
            <v>КБПз</v>
          </cell>
          <cell r="H26" t="str">
            <v>ТРИГЛАВз</v>
          </cell>
        </row>
        <row r="27">
          <cell r="B27" t="str">
            <v xml:space="preserve">Акции од домашни издавачи </v>
          </cell>
          <cell r="D27">
            <v>2.0417098681440517E-2</v>
          </cell>
          <cell r="F27">
            <v>1.0605800212035959E-2</v>
          </cell>
          <cell r="H27">
            <v>0</v>
          </cell>
        </row>
        <row r="28">
          <cell r="B28" t="str">
            <v xml:space="preserve">Обврзници од домашни издавачи </v>
          </cell>
          <cell r="D28">
            <v>0.63366279113717561</v>
          </cell>
          <cell r="F28">
            <v>0.63140159559962294</v>
          </cell>
          <cell r="H28">
            <v>0.64206456525974909</v>
          </cell>
        </row>
        <row r="29">
          <cell r="B29" t="str">
            <v xml:space="preserve">Инвестициски фондови од домашни издавачи </v>
          </cell>
          <cell r="D29">
            <v>6.3341214042397978E-6</v>
          </cell>
          <cell r="F29">
            <v>4.2002966883662191E-3</v>
          </cell>
          <cell r="H29">
            <v>3.3134489545230107E-2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9.0398108732282961E-2</v>
          </cell>
          <cell r="F31">
            <v>0</v>
          </cell>
          <cell r="H31">
            <v>0</v>
          </cell>
        </row>
        <row r="32">
          <cell r="B32" t="str">
            <v xml:space="preserve">Обврзници од странски издавачи </v>
          </cell>
          <cell r="D32">
            <v>1.5319896028934913E-2</v>
          </cell>
          <cell r="F32">
            <v>3.1070649642904399E-2</v>
          </cell>
          <cell r="H32">
            <v>0</v>
          </cell>
        </row>
        <row r="33">
          <cell r="B33" t="str">
            <v>Инвестициски фондови од странски издавaчи</v>
          </cell>
          <cell r="D33">
            <v>0.21146296098732711</v>
          </cell>
          <cell r="F33">
            <v>0.30783804556167349</v>
          </cell>
          <cell r="H33">
            <v>0.30394050743015966</v>
          </cell>
        </row>
        <row r="34">
          <cell r="B34" t="str">
            <v xml:space="preserve">Краткорочни хартии од странски издавачи </v>
          </cell>
          <cell r="D34">
            <v>0</v>
          </cell>
          <cell r="F34">
            <v>0</v>
          </cell>
          <cell r="H34">
            <v>0</v>
          </cell>
        </row>
        <row r="35">
          <cell r="B35" t="str">
            <v xml:space="preserve">Депозити </v>
          </cell>
          <cell r="D35">
            <v>9.1898580994623554E-3</v>
          </cell>
          <cell r="F35">
            <v>1.9421845406192013E-3</v>
          </cell>
          <cell r="H35">
            <v>2.2828690359131165E-3</v>
          </cell>
        </row>
        <row r="36">
          <cell r="B36" t="str">
            <v xml:space="preserve">Парични средства </v>
          </cell>
          <cell r="D36">
            <v>6.3924923044273328E-3</v>
          </cell>
          <cell r="F36">
            <v>1.4726937399112361E-4</v>
          </cell>
          <cell r="H36">
            <v>3.7267993634448959E-5</v>
          </cell>
        </row>
        <row r="37">
          <cell r="B37" t="str">
            <v>Побарувања</v>
          </cell>
          <cell r="D37">
            <v>1.3150459907545155E-2</v>
          </cell>
          <cell r="F37">
            <v>1.2794158380786777E-2</v>
          </cell>
          <cell r="H37">
            <v>1.8540300735313681E-2</v>
          </cell>
        </row>
      </sheetData>
      <sheetData sheetId="2">
        <row r="5">
          <cell r="B5">
            <v>46112</v>
          </cell>
        </row>
        <row r="6">
          <cell r="C6">
            <v>11789</v>
          </cell>
          <cell r="D6">
            <v>4765</v>
          </cell>
          <cell r="E6">
            <v>16554</v>
          </cell>
        </row>
        <row r="7">
          <cell r="C7">
            <v>7238</v>
          </cell>
          <cell r="D7">
            <v>11382</v>
          </cell>
          <cell r="E7">
            <v>18620</v>
          </cell>
        </row>
        <row r="8">
          <cell r="C8">
            <v>170</v>
          </cell>
          <cell r="D8">
            <v>479</v>
          </cell>
          <cell r="E8">
            <v>649</v>
          </cell>
        </row>
        <row r="9">
          <cell r="C9">
            <v>443</v>
          </cell>
          <cell r="D9">
            <v>400</v>
          </cell>
          <cell r="E9">
            <v>843</v>
          </cell>
        </row>
        <row r="10">
          <cell r="C10">
            <v>19640</v>
          </cell>
          <cell r="D10">
            <v>17026</v>
          </cell>
          <cell r="E10">
            <v>36666</v>
          </cell>
        </row>
        <row r="11">
          <cell r="B11">
            <v>46142</v>
          </cell>
        </row>
        <row r="12">
          <cell r="C12">
            <v>11907</v>
          </cell>
          <cell r="D12">
            <v>4744</v>
          </cell>
          <cell r="E12">
            <v>16651</v>
          </cell>
        </row>
        <row r="13">
          <cell r="C13">
            <v>7342</v>
          </cell>
          <cell r="D13">
            <v>11397</v>
          </cell>
          <cell r="E13">
            <v>18739</v>
          </cell>
        </row>
        <row r="14">
          <cell r="C14">
            <v>173</v>
          </cell>
          <cell r="D14">
            <v>483</v>
          </cell>
          <cell r="E14">
            <v>656</v>
          </cell>
        </row>
        <row r="15">
          <cell r="C15">
            <v>453</v>
          </cell>
          <cell r="D15">
            <v>405</v>
          </cell>
          <cell r="E15">
            <v>858</v>
          </cell>
        </row>
        <row r="16">
          <cell r="C16">
            <v>19875</v>
          </cell>
          <cell r="D16">
            <v>17029</v>
          </cell>
          <cell r="E16">
            <v>36904</v>
          </cell>
        </row>
        <row r="29">
          <cell r="C29" t="str">
            <v xml:space="preserve">Со доброволна индивидуална сметка </v>
          </cell>
          <cell r="D29" t="str">
            <v>Во пензиска шема со професионална сметка</v>
          </cell>
        </row>
        <row r="30">
          <cell r="B30" t="str">
            <v>САВАд</v>
          </cell>
          <cell r="C30">
            <v>0.71509218665545615</v>
          </cell>
          <cell r="D30">
            <v>0.28490781334454385</v>
          </cell>
        </row>
        <row r="31">
          <cell r="B31" t="str">
            <v>КБПд</v>
          </cell>
          <cell r="C31">
            <v>0.39180319120550722</v>
          </cell>
          <cell r="D31">
            <v>0.60819680879449278</v>
          </cell>
        </row>
        <row r="32">
          <cell r="B32" t="str">
            <v>ТРИГЛАВд</v>
          </cell>
          <cell r="C32">
            <v>0.26371951219512196</v>
          </cell>
          <cell r="D32">
            <v>0.73628048780487809</v>
          </cell>
        </row>
        <row r="33">
          <cell r="B33" t="str">
            <v>ВФПд</v>
          </cell>
          <cell r="C33">
            <v>0.52797202797202802</v>
          </cell>
          <cell r="D33">
            <v>0.47202797202797203</v>
          </cell>
        </row>
        <row r="34">
          <cell r="B34" t="str">
            <v>Вкупно</v>
          </cell>
          <cell r="C34">
            <v>0.53855950574463474</v>
          </cell>
          <cell r="D34">
            <v>0.46144049425536526</v>
          </cell>
        </row>
        <row r="38">
          <cell r="B38">
            <v>46112</v>
          </cell>
        </row>
        <row r="39">
          <cell r="C39">
            <v>1266</v>
          </cell>
        </row>
        <row r="40">
          <cell r="C40">
            <v>2839</v>
          </cell>
        </row>
        <row r="41">
          <cell r="C41">
            <v>9</v>
          </cell>
        </row>
        <row r="42">
          <cell r="C42">
            <v>172</v>
          </cell>
        </row>
        <row r="43">
          <cell r="C43">
            <v>4286</v>
          </cell>
        </row>
        <row r="44">
          <cell r="B44">
            <v>46142</v>
          </cell>
        </row>
        <row r="45">
          <cell r="C45">
            <v>1272</v>
          </cell>
        </row>
        <row r="46">
          <cell r="C46">
            <v>2841</v>
          </cell>
        </row>
        <row r="47">
          <cell r="C47">
            <v>10</v>
          </cell>
        </row>
        <row r="48">
          <cell r="C48">
            <v>174</v>
          </cell>
        </row>
        <row r="49">
          <cell r="C49">
            <v>4297</v>
          </cell>
        </row>
        <row r="54">
          <cell r="C54" t="str">
            <v>САВАд</v>
          </cell>
          <cell r="D54" t="str">
            <v>КБПд</v>
          </cell>
          <cell r="E54" t="str">
            <v>ТРИГЛАВд</v>
          </cell>
          <cell r="F54" t="str">
            <v>ВФПд</v>
          </cell>
        </row>
        <row r="55">
          <cell r="B55">
            <v>46112</v>
          </cell>
          <cell r="C55">
            <v>2465.7648974365811</v>
          </cell>
          <cell r="D55">
            <v>2361.0945996183254</v>
          </cell>
          <cell r="E55">
            <v>44.623124663700999</v>
          </cell>
          <cell r="F55">
            <v>282.76951005879801</v>
          </cell>
          <cell r="G55">
            <v>5154.2521317774053</v>
          </cell>
          <cell r="H55">
            <v>259.24064700000002</v>
          </cell>
          <cell r="I55">
            <v>246.341835</v>
          </cell>
          <cell r="J55">
            <v>124.551993</v>
          </cell>
          <cell r="K55">
            <v>128.10600500000001</v>
          </cell>
        </row>
        <row r="56">
          <cell r="B56">
            <v>46122</v>
          </cell>
          <cell r="C56">
            <v>2500.3270614092289</v>
          </cell>
          <cell r="D56">
            <v>2398.9238889859262</v>
          </cell>
          <cell r="E56">
            <v>47.327777152454004</v>
          </cell>
          <cell r="F56">
            <v>288.31853954710402</v>
          </cell>
          <cell r="G56">
            <v>5234.8972670947132</v>
          </cell>
          <cell r="H56">
            <v>262.44091400000002</v>
          </cell>
          <cell r="I56">
            <v>249.600527</v>
          </cell>
          <cell r="J56">
            <v>126.150336</v>
          </cell>
          <cell r="K56">
            <v>130.280902</v>
          </cell>
        </row>
        <row r="57">
          <cell r="B57">
            <v>46132</v>
          </cell>
          <cell r="C57">
            <v>2532.568565804283</v>
          </cell>
          <cell r="D57">
            <v>2429.4919264178702</v>
          </cell>
          <cell r="E57">
            <v>47.974466842188001</v>
          </cell>
          <cell r="F57">
            <v>291.23581438766598</v>
          </cell>
          <cell r="G57">
            <v>5301.2707734520063</v>
          </cell>
          <cell r="H57">
            <v>265.38366100000002</v>
          </cell>
          <cell r="I57">
            <v>252.087591</v>
          </cell>
          <cell r="J57">
            <v>127.505101</v>
          </cell>
          <cell r="K57">
            <v>131.40240700000001</v>
          </cell>
        </row>
        <row r="58">
          <cell r="B58">
            <v>46142</v>
          </cell>
          <cell r="C58">
            <v>2544.6717674173919</v>
          </cell>
          <cell r="D58">
            <v>2451.651976917412</v>
          </cell>
          <cell r="E58">
            <v>50.701309559453001</v>
          </cell>
          <cell r="F58">
            <v>294.31394941298299</v>
          </cell>
          <cell r="G58">
            <v>5341.3390033072392</v>
          </cell>
          <cell r="H58">
            <v>266.47638000000001</v>
          </cell>
          <cell r="I58">
            <v>253.20970199999999</v>
          </cell>
          <cell r="J58">
            <v>128.24506600000001</v>
          </cell>
          <cell r="K58">
            <v>131.661089</v>
          </cell>
        </row>
        <row r="84">
          <cell r="C84" t="str">
            <v>САВАд</v>
          </cell>
          <cell r="D84" t="str">
            <v>КБПд</v>
          </cell>
          <cell r="E84" t="str">
            <v>ТРИГЛАВд</v>
          </cell>
          <cell r="F84" t="str">
            <v>ВФПд</v>
          </cell>
        </row>
        <row r="85">
          <cell r="B85">
            <v>46112</v>
          </cell>
          <cell r="C85">
            <v>259.24064700000002</v>
          </cell>
          <cell r="D85">
            <v>246.341835</v>
          </cell>
          <cell r="E85">
            <v>124.551993</v>
          </cell>
          <cell r="F85">
            <v>128.10600500000001</v>
          </cell>
        </row>
        <row r="86">
          <cell r="B86">
            <v>46113</v>
          </cell>
          <cell r="C86">
            <v>260.33816000000002</v>
          </cell>
          <cell r="D86">
            <v>247.51361800000001</v>
          </cell>
          <cell r="E86">
            <v>124.917618</v>
          </cell>
          <cell r="F86">
            <v>128.99052599999999</v>
          </cell>
        </row>
        <row r="87">
          <cell r="B87">
            <v>46114</v>
          </cell>
          <cell r="C87">
            <v>259.75730800000002</v>
          </cell>
          <cell r="D87">
            <v>246.72175200000001</v>
          </cell>
          <cell r="E87">
            <v>124.654571</v>
          </cell>
          <cell r="F87">
            <v>129.026724</v>
          </cell>
        </row>
        <row r="88">
          <cell r="B88">
            <v>46115</v>
          </cell>
          <cell r="C88">
            <v>260.27483999999998</v>
          </cell>
          <cell r="D88">
            <v>247.175186</v>
          </cell>
          <cell r="E88">
            <v>124.907055</v>
          </cell>
          <cell r="F88">
            <v>129.09882200000001</v>
          </cell>
        </row>
        <row r="89">
          <cell r="B89">
            <v>46116</v>
          </cell>
          <cell r="C89">
            <v>260.22638599999999</v>
          </cell>
          <cell r="D89">
            <v>247.11548999999999</v>
          </cell>
          <cell r="E89">
            <v>124.876958</v>
          </cell>
          <cell r="F89">
            <v>129.10198399999999</v>
          </cell>
        </row>
        <row r="90">
          <cell r="B90">
            <v>46117</v>
          </cell>
          <cell r="C90">
            <v>260.24097499999999</v>
          </cell>
          <cell r="D90">
            <v>247.128513</v>
          </cell>
          <cell r="E90">
            <v>124.88431199999999</v>
          </cell>
          <cell r="F90">
            <v>129.109207</v>
          </cell>
        </row>
        <row r="91">
          <cell r="B91">
            <v>46118</v>
          </cell>
          <cell r="C91">
            <v>260.55997300000001</v>
          </cell>
          <cell r="D91">
            <v>247.51543100000001</v>
          </cell>
          <cell r="E91">
            <v>125.13863600000001</v>
          </cell>
          <cell r="F91">
            <v>129.151861</v>
          </cell>
        </row>
        <row r="92">
          <cell r="B92">
            <v>46119</v>
          </cell>
          <cell r="C92">
            <v>260.45171099999999</v>
          </cell>
          <cell r="D92">
            <v>247.376441</v>
          </cell>
          <cell r="E92">
            <v>125.15101900000001</v>
          </cell>
          <cell r="F92">
            <v>128.950941</v>
          </cell>
        </row>
        <row r="93">
          <cell r="B93">
            <v>46120</v>
          </cell>
          <cell r="C93">
            <v>263.00713999999999</v>
          </cell>
          <cell r="D93">
            <v>250.09445400000001</v>
          </cell>
          <cell r="E93">
            <v>126.280402</v>
          </cell>
          <cell r="F93">
            <v>130.13613699999999</v>
          </cell>
        </row>
        <row r="94">
          <cell r="B94">
            <v>46121</v>
          </cell>
          <cell r="C94">
            <v>262.281521</v>
          </cell>
          <cell r="D94">
            <v>249.419274</v>
          </cell>
          <cell r="E94">
            <v>126.074904</v>
          </cell>
          <cell r="F94">
            <v>130.16431600000001</v>
          </cell>
        </row>
        <row r="95">
          <cell r="B95">
            <v>46122</v>
          </cell>
          <cell r="C95">
            <v>262.44091400000002</v>
          </cell>
          <cell r="D95">
            <v>249.600527</v>
          </cell>
          <cell r="E95">
            <v>126.150336</v>
          </cell>
          <cell r="F95">
            <v>130.280902</v>
          </cell>
        </row>
        <row r="96">
          <cell r="B96">
            <v>46123</v>
          </cell>
          <cell r="C96">
            <v>262.455153</v>
          </cell>
          <cell r="D96">
            <v>249.61359300000001</v>
          </cell>
          <cell r="E96">
            <v>126.15731700000001</v>
          </cell>
          <cell r="F96">
            <v>130.28789399999999</v>
          </cell>
        </row>
        <row r="97">
          <cell r="B97">
            <v>46124</v>
          </cell>
          <cell r="C97">
            <v>262.46952299999998</v>
          </cell>
          <cell r="D97">
            <v>249.626609</v>
          </cell>
          <cell r="E97">
            <v>126.164299</v>
          </cell>
          <cell r="F97">
            <v>130.29488599999999</v>
          </cell>
        </row>
        <row r="98">
          <cell r="B98">
            <v>46125</v>
          </cell>
          <cell r="C98">
            <v>263.07749899999999</v>
          </cell>
          <cell r="D98">
            <v>250.292483</v>
          </cell>
          <cell r="E98">
            <v>126.547876</v>
          </cell>
          <cell r="F98">
            <v>130.274382</v>
          </cell>
        </row>
        <row r="99">
          <cell r="B99">
            <v>46126</v>
          </cell>
          <cell r="C99">
            <v>264.27013699999998</v>
          </cell>
          <cell r="D99">
            <v>251.36470399999999</v>
          </cell>
          <cell r="E99">
            <v>126.98938800000001</v>
          </cell>
          <cell r="F99">
            <v>130.77280200000001</v>
          </cell>
        </row>
        <row r="100">
          <cell r="B100">
            <v>46127</v>
          </cell>
          <cell r="C100">
            <v>264.05778099999998</v>
          </cell>
          <cell r="D100">
            <v>251.13670500000001</v>
          </cell>
          <cell r="E100">
            <v>126.858356</v>
          </cell>
          <cell r="F100">
            <v>130.93534199999999</v>
          </cell>
        </row>
        <row r="101">
          <cell r="B101">
            <v>46128</v>
          </cell>
          <cell r="C101">
            <v>264.47166099999998</v>
          </cell>
          <cell r="D101">
            <v>251.22956199999999</v>
          </cell>
          <cell r="E101">
            <v>126.967877</v>
          </cell>
          <cell r="F101">
            <v>131.06425100000001</v>
          </cell>
        </row>
        <row r="102">
          <cell r="B102">
            <v>46129</v>
          </cell>
          <cell r="C102">
            <v>265.585778</v>
          </cell>
          <cell r="D102">
            <v>252.362639</v>
          </cell>
          <cell r="E102">
            <v>127.525096</v>
          </cell>
          <cell r="F102">
            <v>131.507496</v>
          </cell>
        </row>
        <row r="103">
          <cell r="B103">
            <v>46130</v>
          </cell>
          <cell r="C103">
            <v>265.51721199999997</v>
          </cell>
          <cell r="D103">
            <v>252.281316</v>
          </cell>
          <cell r="E103">
            <v>127.483536</v>
          </cell>
          <cell r="F103">
            <v>131.508983</v>
          </cell>
        </row>
        <row r="104">
          <cell r="B104">
            <v>46131</v>
          </cell>
          <cell r="C104">
            <v>265.53162400000002</v>
          </cell>
          <cell r="D104">
            <v>252.29418200000001</v>
          </cell>
          <cell r="E104">
            <v>127.490471</v>
          </cell>
          <cell r="F104">
            <v>131.51593199999999</v>
          </cell>
        </row>
        <row r="105">
          <cell r="B105">
            <v>46132</v>
          </cell>
          <cell r="C105">
            <v>265.38366100000002</v>
          </cell>
          <cell r="D105">
            <v>252.087591</v>
          </cell>
          <cell r="E105">
            <v>127.505101</v>
          </cell>
          <cell r="F105">
            <v>131.40240700000001</v>
          </cell>
        </row>
        <row r="106">
          <cell r="B106">
            <v>46133</v>
          </cell>
          <cell r="C106">
            <v>265.04983099999998</v>
          </cell>
          <cell r="D106">
            <v>251.51039</v>
          </cell>
          <cell r="E106">
            <v>127.239659</v>
          </cell>
          <cell r="F106">
            <v>131.28862899999999</v>
          </cell>
        </row>
        <row r="107">
          <cell r="B107">
            <v>46134</v>
          </cell>
          <cell r="C107">
            <v>265.63046800000001</v>
          </cell>
          <cell r="D107">
            <v>252.09967</v>
          </cell>
          <cell r="E107">
            <v>127.540194</v>
          </cell>
          <cell r="F107">
            <v>131.513924</v>
          </cell>
        </row>
        <row r="108">
          <cell r="B108">
            <v>46135</v>
          </cell>
          <cell r="C108">
            <v>265.48896200000001</v>
          </cell>
          <cell r="D108">
            <v>251.823609</v>
          </cell>
          <cell r="E108">
            <v>127.503218</v>
          </cell>
          <cell r="F108">
            <v>131.69560300000001</v>
          </cell>
        </row>
        <row r="109">
          <cell r="B109">
            <v>46136</v>
          </cell>
          <cell r="C109">
            <v>266.38053100000002</v>
          </cell>
          <cell r="D109">
            <v>252.72609499999999</v>
          </cell>
          <cell r="E109">
            <v>127.98645500000001</v>
          </cell>
          <cell r="F109">
            <v>131.68035699999999</v>
          </cell>
        </row>
        <row r="110">
          <cell r="B110">
            <v>46137</v>
          </cell>
          <cell r="C110">
            <v>266.29152399999998</v>
          </cell>
          <cell r="D110">
            <v>252.624934</v>
          </cell>
          <cell r="E110">
            <v>127.934631</v>
          </cell>
          <cell r="F110">
            <v>131.68065799999999</v>
          </cell>
        </row>
        <row r="111">
          <cell r="B111">
            <v>46138</v>
          </cell>
          <cell r="C111">
            <v>266.30604499999998</v>
          </cell>
          <cell r="D111">
            <v>252.638137</v>
          </cell>
          <cell r="E111">
            <v>127.941942</v>
          </cell>
          <cell r="F111">
            <v>131.68761000000001</v>
          </cell>
        </row>
        <row r="112">
          <cell r="B112">
            <v>46139</v>
          </cell>
          <cell r="C112">
            <v>266.12790000000001</v>
          </cell>
          <cell r="D112">
            <v>252.75011799999999</v>
          </cell>
          <cell r="E112">
            <v>128.02440899999999</v>
          </cell>
          <cell r="F112">
            <v>131.64297500000001</v>
          </cell>
        </row>
        <row r="113">
          <cell r="B113">
            <v>46140</v>
          </cell>
          <cell r="C113">
            <v>265.39934899999997</v>
          </cell>
          <cell r="D113">
            <v>251.97492800000001</v>
          </cell>
          <cell r="E113">
            <v>127.660389</v>
          </cell>
          <cell r="F113">
            <v>131.45878500000001</v>
          </cell>
        </row>
        <row r="114">
          <cell r="B114">
            <v>46141</v>
          </cell>
          <cell r="C114">
            <v>265.72344700000002</v>
          </cell>
          <cell r="D114">
            <v>252.17486600000001</v>
          </cell>
          <cell r="E114">
            <v>127.78114600000001</v>
          </cell>
          <cell r="F114">
            <v>131.488597</v>
          </cell>
        </row>
        <row r="115">
          <cell r="B115">
            <v>46142</v>
          </cell>
          <cell r="C115">
            <v>266.47638000000001</v>
          </cell>
          <cell r="D115">
            <v>253.20970199999999</v>
          </cell>
          <cell r="E115">
            <v>128.24506600000001</v>
          </cell>
          <cell r="F115">
            <v>131.661089</v>
          </cell>
        </row>
      </sheetData>
      <sheetData sheetId="3">
        <row r="2">
          <cell r="J2">
            <v>46142</v>
          </cell>
        </row>
        <row r="5">
          <cell r="C5">
            <v>1690316824.4099998</v>
          </cell>
          <cell r="D5">
            <v>0.66243197751037153</v>
          </cell>
          <cell r="E5">
            <v>1554711508.8599999</v>
          </cell>
          <cell r="F5">
            <v>0.63296171739051776</v>
          </cell>
          <cell r="G5">
            <v>32345549.27</v>
          </cell>
          <cell r="H5">
            <v>0.6373823464831454</v>
          </cell>
          <cell r="I5">
            <v>160199067.62</v>
          </cell>
          <cell r="J5">
            <v>0.54389686317447683</v>
          </cell>
          <cell r="K5">
            <v>3437572950.1599994</v>
          </cell>
          <cell r="L5">
            <v>0.64215058139729064</v>
          </cell>
        </row>
        <row r="6">
          <cell r="C6">
            <v>159514743</v>
          </cell>
          <cell r="D6">
            <v>6.2513527122012566E-2</v>
          </cell>
          <cell r="E6">
            <v>18193752</v>
          </cell>
          <cell r="F6">
            <v>7.4071288763670985E-3</v>
          </cell>
          <cell r="G6">
            <v>1044000</v>
          </cell>
          <cell r="H6">
            <v>2.0572449216238145E-2</v>
          </cell>
          <cell r="I6">
            <v>28370541.960000001</v>
          </cell>
          <cell r="J6">
            <v>9.6321714026489369E-2</v>
          </cell>
          <cell r="K6">
            <v>207123036.96000001</v>
          </cell>
          <cell r="L6">
            <v>3.8691303583374408E-2</v>
          </cell>
        </row>
        <row r="7">
          <cell r="C7">
            <v>1530676859.5999999</v>
          </cell>
          <cell r="D7">
            <v>0.59986937619704295</v>
          </cell>
          <cell r="E7">
            <v>1461412818.1199999</v>
          </cell>
          <cell r="F7">
            <v>0.59497750026435825</v>
          </cell>
          <cell r="G7">
            <v>29076871.550000001</v>
          </cell>
          <cell r="H7">
            <v>0.57297170816997578</v>
          </cell>
          <cell r="I7">
            <v>125950411.62</v>
          </cell>
          <cell r="J7">
            <v>0.42761818038883398</v>
          </cell>
          <cell r="K7">
            <v>3147116960.8899999</v>
          </cell>
          <cell r="L7">
            <v>0.58789239252849179</v>
          </cell>
        </row>
        <row r="8">
          <cell r="C8">
            <v>125221.81</v>
          </cell>
          <cell r="D8">
            <v>4.9074191315987044E-5</v>
          </cell>
          <cell r="E8">
            <v>75104938.739999995</v>
          </cell>
          <cell r="F8">
            <v>3.0577088249792342E-2</v>
          </cell>
          <cell r="G8">
            <v>2224677.7200000002</v>
          </cell>
          <cell r="H8">
            <v>4.3838189096931476E-2</v>
          </cell>
          <cell r="I8">
            <v>0</v>
          </cell>
          <cell r="J8">
            <v>0</v>
          </cell>
          <cell r="K8">
            <v>77454838.269999996</v>
          </cell>
          <cell r="L8">
            <v>1.4468833141358821E-2</v>
          </cell>
        </row>
        <row r="9">
          <cell r="C9">
            <v>0</v>
          </cell>
          <cell r="D9">
            <v>0</v>
          </cell>
          <cell r="E9">
            <v>0</v>
          </cell>
          <cell r="F9">
            <v>0</v>
          </cell>
          <cell r="G9">
            <v>0</v>
          </cell>
          <cell r="H9">
            <v>0</v>
          </cell>
          <cell r="I9">
            <v>5878114.04</v>
          </cell>
          <cell r="J9">
            <v>1.995696875915345E-2</v>
          </cell>
          <cell r="K9">
            <v>5878114.04</v>
          </cell>
          <cell r="L9">
            <v>1.0980521440657396E-3</v>
          </cell>
        </row>
        <row r="10">
          <cell r="C10">
            <v>809189432.99000001</v>
          </cell>
          <cell r="D10">
            <v>0.31711981359657987</v>
          </cell>
          <cell r="E10">
            <v>852308645.42999995</v>
          </cell>
          <cell r="F10">
            <v>0.34699604452901628</v>
          </cell>
          <cell r="G10">
            <v>14618527.67</v>
          </cell>
          <cell r="H10">
            <v>0.28806409780387654</v>
          </cell>
          <cell r="I10">
            <v>100073527.23999999</v>
          </cell>
          <cell r="J10">
            <v>0.33976276117755816</v>
          </cell>
          <cell r="K10">
            <v>1776190133.3300002</v>
          </cell>
          <cell r="L10">
            <v>0.33179849368342956</v>
          </cell>
        </row>
        <row r="11">
          <cell r="C11">
            <v>243996047.18000001</v>
          </cell>
          <cell r="D11">
            <v>9.562159099645598E-2</v>
          </cell>
          <cell r="E11">
            <v>0</v>
          </cell>
          <cell r="F11">
            <v>0</v>
          </cell>
          <cell r="G11">
            <v>0</v>
          </cell>
          <cell r="H11">
            <v>0</v>
          </cell>
          <cell r="I11">
            <v>0</v>
          </cell>
          <cell r="J11">
            <v>0</v>
          </cell>
          <cell r="K11">
            <v>243996047.18000001</v>
          </cell>
          <cell r="L11">
            <v>4.5579310119945267E-2</v>
          </cell>
        </row>
        <row r="12">
          <cell r="C12">
            <v>41304576.469999999</v>
          </cell>
          <cell r="D12">
            <v>1.6187185666096001E-2</v>
          </cell>
          <cell r="E12">
            <v>100127321.28</v>
          </cell>
          <cell r="F12">
            <v>4.0764322431479434E-2</v>
          </cell>
          <cell r="G12">
            <v>0</v>
          </cell>
          <cell r="H12">
            <v>0</v>
          </cell>
          <cell r="I12">
            <v>12105026.630000001</v>
          </cell>
          <cell r="J12">
            <v>4.1098154380759609E-2</v>
          </cell>
          <cell r="K12">
            <v>153536924.38</v>
          </cell>
          <cell r="L12">
            <v>2.8681231405425119E-2</v>
          </cell>
        </row>
        <row r="13">
          <cell r="C13">
            <v>523888809.33999997</v>
          </cell>
          <cell r="D13">
            <v>0.20531103693402786</v>
          </cell>
          <cell r="E13">
            <v>752181324.14999998</v>
          </cell>
          <cell r="F13">
            <v>0.30623172209753685</v>
          </cell>
          <cell r="G13">
            <v>14618527.67</v>
          </cell>
          <cell r="H13">
            <v>0.28806409780387654</v>
          </cell>
          <cell r="I13">
            <v>87968500.609999999</v>
          </cell>
          <cell r="J13">
            <v>0.29866460679679857</v>
          </cell>
          <cell r="K13">
            <v>1378657161.77</v>
          </cell>
          <cell r="L13">
            <v>0.25753795215805914</v>
          </cell>
        </row>
        <row r="14">
          <cell r="C14">
            <v>0</v>
          </cell>
          <cell r="D14">
            <v>0</v>
          </cell>
          <cell r="E14">
            <v>0</v>
          </cell>
          <cell r="F14">
            <v>0</v>
          </cell>
          <cell r="G14">
            <v>0</v>
          </cell>
          <cell r="H14">
            <v>0</v>
          </cell>
          <cell r="I14">
            <v>0</v>
          </cell>
          <cell r="J14">
            <v>0</v>
          </cell>
          <cell r="K14">
            <v>0</v>
          </cell>
          <cell r="L14">
            <v>0</v>
          </cell>
        </row>
        <row r="15">
          <cell r="C15">
            <v>2499506257.3999996</v>
          </cell>
          <cell r="D15">
            <v>0.97955179110695123</v>
          </cell>
          <cell r="E15">
            <v>2407020154.29</v>
          </cell>
          <cell r="F15">
            <v>0.9799577619195341</v>
          </cell>
          <cell r="G15">
            <v>46964076.939999998</v>
          </cell>
          <cell r="H15">
            <v>0.92544644428702183</v>
          </cell>
          <cell r="I15">
            <v>260272594.86000001</v>
          </cell>
          <cell r="J15">
            <v>0.88365962435203504</v>
          </cell>
          <cell r="K15">
            <v>5213763083.4899988</v>
          </cell>
          <cell r="L15">
            <v>0.97394907508072004</v>
          </cell>
        </row>
        <row r="16">
          <cell r="C16">
            <v>31117503.559999999</v>
          </cell>
          <cell r="D16">
            <v>1.2194890993664345E-2</v>
          </cell>
          <cell r="E16">
            <v>43426861.140000001</v>
          </cell>
          <cell r="F16">
            <v>1.7680155097204699E-2</v>
          </cell>
          <cell r="G16">
            <v>1375094.18</v>
          </cell>
          <cell r="H16">
            <v>2.7096796154784129E-2</v>
          </cell>
          <cell r="I16">
            <v>31117844.170000002</v>
          </cell>
          <cell r="J16">
            <v>0.10564916565533243</v>
          </cell>
          <cell r="K16">
            <v>107037303.05000001</v>
          </cell>
          <cell r="L16">
            <v>1.9994940436553157E-2</v>
          </cell>
        </row>
        <row r="17">
          <cell r="C17">
            <v>20135377.989999998</v>
          </cell>
          <cell r="D17">
            <v>7.8910166823253445E-3</v>
          </cell>
          <cell r="E17">
            <v>1995845.82</v>
          </cell>
          <cell r="F17">
            <v>8.1255846546103138E-4</v>
          </cell>
          <cell r="G17">
            <v>1992637.4399999999</v>
          </cell>
          <cell r="H17">
            <v>3.9265739981585036E-2</v>
          </cell>
          <cell r="I17">
            <v>898673.72</v>
          </cell>
          <cell r="J17">
            <v>3.051115244220783E-3</v>
          </cell>
          <cell r="K17">
            <v>25022534.969999999</v>
          </cell>
          <cell r="L17">
            <v>4.6742965493348004E-3</v>
          </cell>
        </row>
        <row r="18">
          <cell r="C18">
            <v>924478.08</v>
          </cell>
          <cell r="D18">
            <v>3.6230121705920377E-4</v>
          </cell>
          <cell r="E18">
            <v>3806017.86</v>
          </cell>
          <cell r="F18">
            <v>1.5495245178001166E-3</v>
          </cell>
          <cell r="G18">
            <v>415673.62</v>
          </cell>
          <cell r="H18">
            <v>8.191019576609072E-3</v>
          </cell>
          <cell r="I18">
            <v>2250309.09</v>
          </cell>
          <cell r="J18">
            <v>7.6400947484116903E-3</v>
          </cell>
          <cell r="K18">
            <v>7396478.6499999994</v>
          </cell>
          <cell r="L18">
            <v>1.3816879333918071E-3</v>
          </cell>
        </row>
        <row r="19">
          <cell r="C19">
            <v>2551683617.0299993</v>
          </cell>
          <cell r="D19">
            <v>1.0000000000000002</v>
          </cell>
          <cell r="E19">
            <v>2456248879.1100001</v>
          </cell>
          <cell r="F19">
            <v>0.99999999999999989</v>
          </cell>
          <cell r="G19">
            <v>50747482.179999992</v>
          </cell>
          <cell r="H19">
            <v>1</v>
          </cell>
          <cell r="I19">
            <v>294539421.84000003</v>
          </cell>
          <cell r="J19">
            <v>1</v>
          </cell>
          <cell r="K19">
            <v>5353219400.1599998</v>
          </cell>
          <cell r="L19">
            <v>1</v>
          </cell>
        </row>
        <row r="20">
          <cell r="C20">
            <v>7011853.7199999997</v>
          </cell>
          <cell r="D20">
            <v>2.7479322566491848E-3</v>
          </cell>
          <cell r="E20">
            <v>4596905.8899999997</v>
          </cell>
          <cell r="F20">
            <v>1.8715147023967895E-3</v>
          </cell>
          <cell r="G20">
            <v>46172.66</v>
          </cell>
          <cell r="H20">
            <v>9.0985124811171492E-4</v>
          </cell>
          <cell r="I20">
            <v>225471.83</v>
          </cell>
          <cell r="J20">
            <v>7.6550645951386771E-4</v>
          </cell>
          <cell r="K20">
            <v>11880404.1</v>
          </cell>
          <cell r="L20">
            <v>2.2193008004949156E-3</v>
          </cell>
        </row>
        <row r="21">
          <cell r="C21">
            <v>2544671767.4173999</v>
          </cell>
          <cell r="D21">
            <v>0.99725206935303334</v>
          </cell>
          <cell r="E21">
            <v>2451651976.9173999</v>
          </cell>
          <cell r="F21">
            <v>0.99812848680290656</v>
          </cell>
          <cell r="G21">
            <v>50701309.559500001</v>
          </cell>
          <cell r="H21">
            <v>0.99909014953025221</v>
          </cell>
          <cell r="I21">
            <v>294313949.41299999</v>
          </cell>
          <cell r="J21">
            <v>0.99923449151359256</v>
          </cell>
          <cell r="K21">
            <v>5341339003.3072996</v>
          </cell>
          <cell r="L21">
            <v>0.99778070055332591</v>
          </cell>
        </row>
        <row r="25">
          <cell r="D25" t="str">
            <v>САВАд</v>
          </cell>
          <cell r="F25" t="str">
            <v>КБПд</v>
          </cell>
          <cell r="H25" t="str">
            <v>ТРИГЛАВд</v>
          </cell>
          <cell r="J25" t="str">
            <v>ВФПд</v>
          </cell>
        </row>
        <row r="26">
          <cell r="B26" t="str">
            <v xml:space="preserve">Акции од домашни издавачи </v>
          </cell>
          <cell r="D26">
            <v>6.2513527122012566E-2</v>
          </cell>
          <cell r="F26">
            <v>7.4071288763670985E-3</v>
          </cell>
          <cell r="H26">
            <v>2.0572449216238145E-2</v>
          </cell>
          <cell r="J26">
            <v>9.6321714026489369E-2</v>
          </cell>
        </row>
        <row r="27">
          <cell r="B27" t="str">
            <v xml:space="preserve">Обврзници од домашни издавачи </v>
          </cell>
          <cell r="D27">
            <v>0.59986937619704295</v>
          </cell>
          <cell r="F27">
            <v>0.59497750026435825</v>
          </cell>
          <cell r="H27">
            <v>0.57297170816997578</v>
          </cell>
          <cell r="J27">
            <v>0.42761818038883398</v>
          </cell>
        </row>
        <row r="28">
          <cell r="B28" t="str">
            <v xml:space="preserve">Инвестициски фондови од домашни издавачи  </v>
          </cell>
          <cell r="D28">
            <v>4.9074191315987044E-5</v>
          </cell>
          <cell r="F28">
            <v>3.0577088249792342E-2</v>
          </cell>
          <cell r="H28">
            <v>4.3838189096931476E-2</v>
          </cell>
          <cell r="J28">
            <v>0</v>
          </cell>
        </row>
        <row r="29">
          <cell r="B29" t="str">
            <v xml:space="preserve">Краткорочни хартии од домашни издавачи  </v>
          </cell>
          <cell r="D29">
            <v>0</v>
          </cell>
          <cell r="F29">
            <v>0</v>
          </cell>
          <cell r="H29">
            <v>0</v>
          </cell>
          <cell r="J29">
            <v>1.995696875915345E-2</v>
          </cell>
        </row>
        <row r="30">
          <cell r="B30" t="str">
            <v xml:space="preserve">Акции од странски издавачи  </v>
          </cell>
          <cell r="D30">
            <v>9.562159099645598E-2</v>
          </cell>
          <cell r="F30">
            <v>0</v>
          </cell>
          <cell r="H30">
            <v>0</v>
          </cell>
          <cell r="J30">
            <v>0</v>
          </cell>
        </row>
        <row r="31">
          <cell r="B31" t="str">
            <v xml:space="preserve">Обврзници од странски издавачи </v>
          </cell>
          <cell r="D31">
            <v>1.6187185666096001E-2</v>
          </cell>
          <cell r="F31">
            <v>4.0764322431479434E-2</v>
          </cell>
          <cell r="H31">
            <v>0</v>
          </cell>
          <cell r="J31">
            <v>4.1098154380759609E-2</v>
          </cell>
        </row>
        <row r="32">
          <cell r="B32" t="str">
            <v xml:space="preserve">Инвестициски фондови од странски издавaчи </v>
          </cell>
          <cell r="D32">
            <v>0.20531103693402786</v>
          </cell>
          <cell r="F32">
            <v>0.30623172209753685</v>
          </cell>
          <cell r="H32">
            <v>0.28806409780387654</v>
          </cell>
          <cell r="J32">
            <v>0.29866460679679857</v>
          </cell>
        </row>
        <row r="33">
          <cell r="B33" t="str">
            <v xml:space="preserve">Краткорочни хартии од странски издавачи </v>
          </cell>
          <cell r="D33">
            <v>0</v>
          </cell>
          <cell r="F33">
            <v>0</v>
          </cell>
          <cell r="H33">
            <v>0</v>
          </cell>
          <cell r="J33">
            <v>0</v>
          </cell>
        </row>
        <row r="34">
          <cell r="B34" t="str">
            <v>Депозити</v>
          </cell>
          <cell r="D34">
            <v>1.2194890993664345E-2</v>
          </cell>
          <cell r="F34">
            <v>1.7680155097204699E-2</v>
          </cell>
          <cell r="H34">
            <v>2.7096796154784129E-2</v>
          </cell>
          <cell r="J34">
            <v>0.10564916565533243</v>
          </cell>
        </row>
        <row r="35">
          <cell r="B35" t="str">
            <v>Парични средства</v>
          </cell>
          <cell r="D35">
            <v>7.8910166823253445E-3</v>
          </cell>
          <cell r="F35">
            <v>8.1255846546103138E-4</v>
          </cell>
          <cell r="H35">
            <v>3.9265739981585036E-2</v>
          </cell>
          <cell r="J35">
            <v>3.051115244220783E-3</v>
          </cell>
        </row>
        <row r="36">
          <cell r="B36" t="str">
            <v>Побарувања</v>
          </cell>
          <cell r="D36">
            <v>3.6230121705920377E-4</v>
          </cell>
          <cell r="F36">
            <v>1.5495245178001166E-3</v>
          </cell>
          <cell r="H36">
            <v>8.191019576609072E-3</v>
          </cell>
          <cell r="J36">
            <v>7.6400947484116903E-3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topLeftCell="A6" workbookViewId="0">
      <selection activeCell="K19" sqref="K19"/>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cols>
    <col min="1" max="1" width="104.5703125" bestFit="1" customWidth="1"/>
  </cols>
  <sheetData>
    <row r="1" spans="1:6" ht="11.25" customHeight="1"/>
    <row r="2" spans="1:6">
      <c r="A2" s="56" t="s">
        <v>118</v>
      </c>
    </row>
    <row r="3" spans="1:6">
      <c r="A3" s="3"/>
    </row>
    <row r="4" spans="1:6">
      <c r="A4" s="62" t="s">
        <v>5</v>
      </c>
    </row>
    <row r="5" spans="1:6">
      <c r="A5" s="63" t="s">
        <v>74</v>
      </c>
    </row>
    <row r="7" spans="1:6">
      <c r="A7" s="30" t="s">
        <v>75</v>
      </c>
    </row>
    <row r="8" spans="1:6">
      <c r="A8" s="6"/>
    </row>
    <row r="9" spans="1:6" ht="13.5">
      <c r="A9" s="6" t="s">
        <v>18</v>
      </c>
      <c r="B9" s="11"/>
      <c r="C9" s="11"/>
      <c r="D9" s="11"/>
      <c r="E9" s="1"/>
    </row>
    <row r="10" spans="1:6" ht="13.5">
      <c r="A10" s="32" t="s">
        <v>120</v>
      </c>
      <c r="B10" s="11"/>
      <c r="C10" s="11"/>
      <c r="D10" s="11"/>
      <c r="E10" s="1"/>
    </row>
    <row r="11" spans="1:6">
      <c r="A11" s="6"/>
    </row>
    <row r="12" spans="1:6" ht="13.5">
      <c r="A12" s="6" t="s">
        <v>44</v>
      </c>
      <c r="B12" s="1"/>
      <c r="C12" s="1"/>
      <c r="D12" s="1"/>
      <c r="E12" s="1"/>
      <c r="F12" s="1"/>
    </row>
    <row r="13" spans="1:6" ht="13.5">
      <c r="A13" s="32" t="s">
        <v>83</v>
      </c>
      <c r="B13" s="1"/>
      <c r="C13" s="1"/>
      <c r="D13" s="1"/>
      <c r="E13" s="1"/>
      <c r="F13" s="1"/>
    </row>
    <row r="14" spans="1:6">
      <c r="A14" s="6"/>
    </row>
    <row r="15" spans="1:6">
      <c r="A15" s="6" t="s">
        <v>20</v>
      </c>
      <c r="B15" s="11"/>
      <c r="C15" s="11"/>
      <c r="D15" s="11"/>
      <c r="E15" s="11"/>
    </row>
    <row r="16" spans="1:6">
      <c r="A16" s="32" t="s">
        <v>115</v>
      </c>
      <c r="B16" s="11"/>
      <c r="C16" s="11"/>
      <c r="D16" s="11"/>
      <c r="E16" s="11"/>
    </row>
    <row r="17" spans="1:1">
      <c r="A17" s="6"/>
    </row>
    <row r="18" spans="1:1">
      <c r="A18" s="6" t="s">
        <v>21</v>
      </c>
    </row>
    <row r="19" spans="1:1">
      <c r="A19" s="32" t="s">
        <v>76</v>
      </c>
    </row>
    <row r="20" spans="1:1">
      <c r="A20" s="6"/>
    </row>
    <row r="21" spans="1:1">
      <c r="A21" s="6" t="s">
        <v>22</v>
      </c>
    </row>
    <row r="22" spans="1:1">
      <c r="A22" s="32" t="s">
        <v>114</v>
      </c>
    </row>
    <row r="23" spans="1:1">
      <c r="A23" s="6"/>
    </row>
    <row r="24" spans="1:1">
      <c r="A24" s="6" t="s">
        <v>23</v>
      </c>
    </row>
    <row r="25" spans="1:1">
      <c r="A25" s="32" t="s">
        <v>77</v>
      </c>
    </row>
    <row r="26" spans="1:1">
      <c r="A26" s="6"/>
    </row>
    <row r="27" spans="1:1">
      <c r="A27" s="6" t="s">
        <v>24</v>
      </c>
    </row>
    <row r="28" spans="1:1">
      <c r="A28" s="32" t="s">
        <v>78</v>
      </c>
    </row>
    <row r="30" spans="1:1">
      <c r="A30" s="30" t="s">
        <v>79</v>
      </c>
    </row>
    <row r="32" spans="1:1">
      <c r="A32" s="6" t="s">
        <v>28</v>
      </c>
    </row>
    <row r="33" spans="1:1">
      <c r="A33" s="32" t="s">
        <v>80</v>
      </c>
    </row>
    <row r="34" spans="1:1">
      <c r="A34" s="6"/>
    </row>
    <row r="35" spans="1:1">
      <c r="A35" s="6" t="s">
        <v>29</v>
      </c>
    </row>
    <row r="36" spans="1:1">
      <c r="A36" s="32" t="s">
        <v>81</v>
      </c>
    </row>
    <row r="37" spans="1:1">
      <c r="A37" s="6"/>
    </row>
    <row r="38" spans="1:1">
      <c r="A38" s="6" t="s">
        <v>30</v>
      </c>
    </row>
    <row r="39" spans="1:1">
      <c r="A39" s="32" t="s">
        <v>82</v>
      </c>
    </row>
    <row r="40" spans="1:1">
      <c r="A40" s="6"/>
    </row>
    <row r="41" spans="1:1">
      <c r="A41" s="6" t="s">
        <v>45</v>
      </c>
    </row>
    <row r="42" spans="1:1">
      <c r="A42" s="32" t="s">
        <v>116</v>
      </c>
    </row>
    <row r="43" spans="1:1">
      <c r="A43" s="6"/>
    </row>
    <row r="44" spans="1:1">
      <c r="A44" s="6" t="s">
        <v>31</v>
      </c>
    </row>
    <row r="45" spans="1:1">
      <c r="A45" s="32" t="s">
        <v>84</v>
      </c>
    </row>
    <row r="46" spans="1:1">
      <c r="A46" s="6"/>
    </row>
    <row r="47" spans="1:1">
      <c r="A47" s="6" t="s">
        <v>32</v>
      </c>
    </row>
    <row r="48" spans="1:1">
      <c r="A48" s="32" t="s">
        <v>117</v>
      </c>
    </row>
    <row r="49" spans="1:2">
      <c r="A49" s="32"/>
    </row>
    <row r="50" spans="1:2">
      <c r="A50" s="6" t="s">
        <v>33</v>
      </c>
    </row>
    <row r="51" spans="1:2">
      <c r="A51" s="32" t="s">
        <v>85</v>
      </c>
    </row>
    <row r="52" spans="1:2">
      <c r="A52" s="6"/>
    </row>
    <row r="53" spans="1:2">
      <c r="A53" s="6" t="s">
        <v>34</v>
      </c>
    </row>
    <row r="54" spans="1:2">
      <c r="A54" s="32" t="s">
        <v>86</v>
      </c>
    </row>
    <row r="55" spans="1:2">
      <c r="A55" s="6"/>
    </row>
    <row r="56" spans="1:2">
      <c r="A56" s="70" t="s">
        <v>42</v>
      </c>
      <c r="B56" s="6"/>
    </row>
    <row r="57" spans="1:2">
      <c r="A57" s="71" t="s">
        <v>87</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48</v>
      </c>
      <c r="C2" s="116"/>
      <c r="D2" s="116"/>
      <c r="E2" s="116"/>
      <c r="F2" s="116"/>
      <c r="G2" s="116"/>
      <c r="H2" s="116"/>
    </row>
    <row r="4" spans="2:8">
      <c r="B4" s="6" t="s">
        <v>6</v>
      </c>
      <c r="C4" s="6" t="s">
        <v>11</v>
      </c>
      <c r="D4" s="6" t="s">
        <v>10</v>
      </c>
      <c r="E4" s="6" t="s">
        <v>12</v>
      </c>
      <c r="F4" s="6"/>
    </row>
    <row r="5" spans="2:8">
      <c r="B5" s="6"/>
      <c r="C5" s="32" t="s">
        <v>88</v>
      </c>
      <c r="D5" s="32" t="s">
        <v>10</v>
      </c>
      <c r="E5" s="32" t="s">
        <v>89</v>
      </c>
      <c r="F5" s="32"/>
    </row>
    <row r="6" spans="2:8">
      <c r="B6" s="6" t="s">
        <v>7</v>
      </c>
      <c r="C6" s="6" t="s">
        <v>13</v>
      </c>
      <c r="D6" s="6" t="s">
        <v>10</v>
      </c>
      <c r="E6" s="6" t="s">
        <v>14</v>
      </c>
      <c r="F6" s="6"/>
    </row>
    <row r="7" spans="2:8">
      <c r="B7" s="6"/>
      <c r="C7" s="32" t="s">
        <v>90</v>
      </c>
      <c r="D7" s="32" t="s">
        <v>10</v>
      </c>
      <c r="E7" s="32" t="s">
        <v>91</v>
      </c>
      <c r="F7" s="6"/>
    </row>
    <row r="8" spans="2:8">
      <c r="B8" s="6" t="s">
        <v>8</v>
      </c>
      <c r="C8" s="6" t="s">
        <v>2</v>
      </c>
      <c r="D8" s="6" t="s">
        <v>10</v>
      </c>
      <c r="E8" s="6" t="s">
        <v>38</v>
      </c>
      <c r="F8" s="6"/>
    </row>
    <row r="9" spans="2:8">
      <c r="B9" s="6"/>
      <c r="C9" s="32" t="s">
        <v>93</v>
      </c>
      <c r="D9" s="32" t="s">
        <v>10</v>
      </c>
      <c r="E9" s="32" t="s">
        <v>92</v>
      </c>
      <c r="F9" s="32"/>
    </row>
    <row r="10" spans="2:8">
      <c r="B10" s="6" t="s">
        <v>15</v>
      </c>
      <c r="C10" s="6" t="s">
        <v>9</v>
      </c>
      <c r="D10" s="6" t="s">
        <v>10</v>
      </c>
      <c r="E10" s="6" t="s">
        <v>39</v>
      </c>
      <c r="F10" s="6"/>
    </row>
    <row r="11" spans="2:8">
      <c r="B11" s="6"/>
      <c r="C11" s="32" t="s">
        <v>94</v>
      </c>
      <c r="D11" s="32" t="s">
        <v>10</v>
      </c>
      <c r="E11" s="32" t="s">
        <v>98</v>
      </c>
      <c r="F11" s="32"/>
    </row>
    <row r="12" spans="2:8">
      <c r="B12" s="6" t="s">
        <v>16</v>
      </c>
      <c r="C12" s="6" t="s">
        <v>3</v>
      </c>
      <c r="D12" s="6" t="s">
        <v>10</v>
      </c>
      <c r="E12" s="6" t="s">
        <v>46</v>
      </c>
      <c r="F12" s="6"/>
    </row>
    <row r="13" spans="2:8">
      <c r="B13" s="6"/>
      <c r="C13" s="32" t="s">
        <v>95</v>
      </c>
      <c r="D13" s="32" t="s">
        <v>10</v>
      </c>
      <c r="E13" s="32" t="s">
        <v>96</v>
      </c>
      <c r="F13" s="32"/>
      <c r="G13" s="33"/>
      <c r="H13" s="33"/>
    </row>
    <row r="14" spans="2:8">
      <c r="B14" s="6" t="s">
        <v>26</v>
      </c>
      <c r="C14" s="6" t="s">
        <v>17</v>
      </c>
      <c r="D14" s="6" t="s">
        <v>10</v>
      </c>
      <c r="E14" s="6" t="s">
        <v>40</v>
      </c>
      <c r="F14" s="6"/>
    </row>
    <row r="15" spans="2:8">
      <c r="B15" s="6"/>
      <c r="C15" s="32" t="s">
        <v>36</v>
      </c>
      <c r="D15" s="32" t="s">
        <v>10</v>
      </c>
      <c r="E15" s="32" t="s">
        <v>97</v>
      </c>
      <c r="F15" s="32"/>
    </row>
    <row r="16" spans="2:8">
      <c r="B16" s="6" t="s">
        <v>27</v>
      </c>
      <c r="C16" s="6" t="s">
        <v>1</v>
      </c>
      <c r="D16" s="6" t="s">
        <v>10</v>
      </c>
      <c r="E16" s="6" t="s">
        <v>41</v>
      </c>
      <c r="F16" s="6"/>
    </row>
    <row r="17" spans="2:8">
      <c r="B17" s="6"/>
      <c r="C17" s="32" t="s">
        <v>37</v>
      </c>
      <c r="D17" s="32" t="s">
        <v>10</v>
      </c>
      <c r="E17" s="32" t="s">
        <v>99</v>
      </c>
      <c r="F17" s="32"/>
    </row>
    <row r="18" spans="2:8">
      <c r="B18" s="6" t="s">
        <v>60</v>
      </c>
      <c r="C18" s="6" t="s">
        <v>56</v>
      </c>
      <c r="D18" s="6" t="s">
        <v>10</v>
      </c>
      <c r="E18" s="6" t="s">
        <v>61</v>
      </c>
      <c r="F18" s="6"/>
    </row>
    <row r="19" spans="2:8">
      <c r="B19" s="6"/>
      <c r="C19" s="32" t="s">
        <v>57</v>
      </c>
      <c r="D19" s="32" t="s">
        <v>10</v>
      </c>
      <c r="E19" s="32" t="s">
        <v>100</v>
      </c>
      <c r="F19" s="32"/>
      <c r="G19" s="33"/>
      <c r="H19" s="33"/>
    </row>
    <row r="20" spans="2:8">
      <c r="B20" s="97" t="s">
        <v>68</v>
      </c>
      <c r="C20" s="6" t="s">
        <v>66</v>
      </c>
      <c r="D20" s="6" t="s">
        <v>10</v>
      </c>
      <c r="E20" s="6" t="s">
        <v>65</v>
      </c>
      <c r="F20" s="6"/>
    </row>
    <row r="21" spans="2:8">
      <c r="B21" s="6"/>
      <c r="C21" s="32" t="s">
        <v>67</v>
      </c>
      <c r="D21" s="32" t="s">
        <v>10</v>
      </c>
      <c r="E21" s="32" t="s">
        <v>101</v>
      </c>
      <c r="F21" s="32"/>
      <c r="G21" s="33"/>
      <c r="H21" s="33"/>
    </row>
    <row r="22" spans="2:8">
      <c r="C22" s="55"/>
      <c r="D22" s="55"/>
      <c r="E22" s="55"/>
      <c r="F22" s="55"/>
    </row>
    <row r="23" spans="2:8">
      <c r="B23" s="118" t="s">
        <v>102</v>
      </c>
      <c r="C23" s="119"/>
      <c r="D23" s="119"/>
      <c r="E23" s="119"/>
      <c r="F23" s="119"/>
      <c r="G23" s="119"/>
      <c r="H23" s="119"/>
    </row>
    <row r="24" spans="2:8">
      <c r="C24" s="55"/>
      <c r="D24" s="55"/>
      <c r="E24" s="55"/>
      <c r="F24" s="55"/>
    </row>
    <row r="25" spans="2:8">
      <c r="C25" s="6" t="s">
        <v>108</v>
      </c>
      <c r="D25" s="6"/>
      <c r="E25" s="6"/>
      <c r="F25" s="32"/>
      <c r="G25" s="6"/>
      <c r="H25" s="6"/>
    </row>
    <row r="26" spans="2:8">
      <c r="C26" s="6" t="s">
        <v>107</v>
      </c>
      <c r="D26" s="32"/>
      <c r="E26" s="32"/>
      <c r="F26" s="32"/>
      <c r="G26" s="6"/>
      <c r="H26" s="6"/>
    </row>
    <row r="27" spans="2:8">
      <c r="C27" s="6" t="s">
        <v>106</v>
      </c>
      <c r="D27" s="32"/>
      <c r="E27" s="32"/>
      <c r="F27" s="32"/>
      <c r="G27" s="6"/>
      <c r="H27" s="6"/>
    </row>
    <row r="28" spans="2:8">
      <c r="C28" s="6" t="s">
        <v>109</v>
      </c>
      <c r="D28" s="32"/>
      <c r="E28" s="32"/>
      <c r="F28" s="32"/>
      <c r="G28" s="6"/>
      <c r="H28" s="6"/>
    </row>
    <row r="29" spans="2:8">
      <c r="C29" s="6" t="s">
        <v>103</v>
      </c>
      <c r="D29" s="32"/>
      <c r="E29" s="32"/>
      <c r="F29" s="32"/>
      <c r="G29" s="6"/>
      <c r="H29" s="6"/>
    </row>
    <row r="30" spans="2:8">
      <c r="C30" s="6" t="s">
        <v>104</v>
      </c>
      <c r="D30" s="32"/>
      <c r="E30" s="32"/>
      <c r="F30" s="32"/>
      <c r="G30" s="6"/>
      <c r="H30" s="6"/>
    </row>
    <row r="31" spans="2:8">
      <c r="C31" s="6" t="s">
        <v>105</v>
      </c>
      <c r="D31" s="32"/>
      <c r="E31" s="32"/>
      <c r="F31" s="32"/>
      <c r="G31" s="6"/>
      <c r="H31" s="6"/>
    </row>
    <row r="32" spans="2:8">
      <c r="C32" s="6"/>
      <c r="D32" s="32"/>
      <c r="E32" s="32"/>
      <c r="F32" s="32"/>
      <c r="G32" s="6"/>
      <c r="H32" s="6"/>
    </row>
    <row r="33" spans="2:13">
      <c r="C33" s="61"/>
      <c r="D33" s="61"/>
      <c r="E33" s="61"/>
      <c r="F33" s="61"/>
      <c r="G33" s="61"/>
      <c r="H33" s="61"/>
    </row>
    <row r="34" spans="2:13">
      <c r="B34" s="2"/>
      <c r="C34" s="123" t="s">
        <v>47</v>
      </c>
      <c r="D34" s="123"/>
      <c r="E34" s="123"/>
      <c r="F34" s="123"/>
      <c r="G34" s="123"/>
      <c r="H34" s="123"/>
    </row>
    <row r="35" spans="2:13">
      <c r="C35" s="123"/>
      <c r="D35" s="123"/>
      <c r="E35" s="123"/>
      <c r="F35" s="123"/>
      <c r="G35" s="123"/>
      <c r="H35" s="123"/>
    </row>
    <row r="36" spans="2:13" ht="13.15" customHeight="1">
      <c r="C36" s="117" t="s">
        <v>195</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110</v>
      </c>
      <c r="C39" s="125"/>
      <c r="D39" s="125"/>
      <c r="E39" s="125"/>
      <c r="F39" s="125"/>
      <c r="G39" s="125"/>
      <c r="H39" s="125"/>
      <c r="I39" s="60"/>
      <c r="J39" s="60"/>
      <c r="K39" s="60"/>
      <c r="L39" s="60"/>
      <c r="M39" s="60"/>
    </row>
    <row r="41" spans="2:13">
      <c r="B41" s="126" t="s">
        <v>43</v>
      </c>
      <c r="C41" s="126"/>
      <c r="D41" s="126"/>
      <c r="E41" s="126"/>
      <c r="F41" s="126"/>
      <c r="G41" s="126"/>
      <c r="H41" s="126"/>
    </row>
    <row r="42" spans="2:13">
      <c r="B42" s="127" t="s">
        <v>73</v>
      </c>
      <c r="C42" s="127"/>
      <c r="D42" s="127"/>
      <c r="E42" s="127"/>
      <c r="F42" s="127"/>
      <c r="G42" s="127"/>
      <c r="H42" s="127"/>
    </row>
    <row r="43" spans="2:13">
      <c r="B43" s="120" t="s">
        <v>63</v>
      </c>
      <c r="C43" s="121"/>
      <c r="D43" s="121"/>
      <c r="E43" s="121"/>
      <c r="F43" s="121"/>
      <c r="G43" s="121"/>
      <c r="H43" s="121"/>
      <c r="J43" s="2"/>
    </row>
    <row r="44" spans="2:13">
      <c r="B44" s="94"/>
      <c r="C44" s="95"/>
      <c r="D44" s="95"/>
      <c r="E44" s="124" t="s">
        <v>64</v>
      </c>
      <c r="F44" s="124"/>
      <c r="G44" s="95"/>
      <c r="H44" s="95"/>
      <c r="J44" s="2"/>
    </row>
    <row r="45" spans="2:13">
      <c r="B45" s="69"/>
      <c r="C45" s="69"/>
      <c r="D45" s="69"/>
      <c r="E45" s="69"/>
      <c r="F45" s="69"/>
      <c r="G45" s="69"/>
      <c r="H45" s="69"/>
      <c r="J45" s="2"/>
    </row>
    <row r="46" spans="2:13">
      <c r="B46" s="122" t="s">
        <v>111</v>
      </c>
      <c r="C46" s="122"/>
      <c r="D46" s="122"/>
      <c r="E46" s="122"/>
      <c r="F46" s="122"/>
      <c r="G46" s="122"/>
      <c r="H46" s="122"/>
    </row>
    <row r="47" spans="2:13">
      <c r="B47" s="113" t="s">
        <v>112</v>
      </c>
      <c r="C47" s="113"/>
      <c r="D47" s="113"/>
      <c r="E47" s="113"/>
      <c r="F47" s="113"/>
      <c r="G47" s="113"/>
      <c r="H47" s="113"/>
    </row>
    <row r="48" spans="2:13">
      <c r="B48" s="114" t="s">
        <v>62</v>
      </c>
      <c r="C48" s="114"/>
      <c r="D48" s="114"/>
      <c r="E48" s="114"/>
      <c r="F48" s="114"/>
      <c r="G48" s="114"/>
      <c r="H48" s="114"/>
    </row>
    <row r="49" spans="2:8">
      <c r="B49" s="96"/>
      <c r="C49" s="96"/>
      <c r="D49" s="96"/>
      <c r="E49" s="115" t="s">
        <v>64</v>
      </c>
      <c r="F49" s="115"/>
      <c r="G49" s="96"/>
      <c r="H49" s="96"/>
    </row>
    <row r="51" spans="2:8">
      <c r="B51" s="10" t="s">
        <v>113</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119</v>
      </c>
      <c r="C2" s="128"/>
      <c r="D2" s="128"/>
      <c r="E2" s="128"/>
      <c r="F2" s="128"/>
      <c r="G2" s="128"/>
      <c r="H2" s="128"/>
    </row>
    <row r="4" spans="2:8">
      <c r="B4" s="11" t="s">
        <v>18</v>
      </c>
    </row>
    <row r="5" spans="2:8">
      <c r="B5" s="55" t="s">
        <v>120</v>
      </c>
    </row>
    <row r="6" spans="2:8">
      <c r="B6" s="21"/>
    </row>
    <row r="7" spans="2:8">
      <c r="B7" s="129" t="s">
        <v>121</v>
      </c>
      <c r="C7" s="129" t="s">
        <v>122</v>
      </c>
      <c r="D7" s="130" t="s">
        <v>123</v>
      </c>
      <c r="E7" s="130"/>
      <c r="F7" s="130"/>
      <c r="G7" s="130"/>
      <c r="H7" s="129" t="s">
        <v>126</v>
      </c>
    </row>
    <row r="8" spans="2:8" ht="44.25" customHeight="1">
      <c r="B8" s="130"/>
      <c r="C8" s="129"/>
      <c r="D8" s="77" t="s">
        <v>124</v>
      </c>
      <c r="E8" s="74" t="s">
        <v>196</v>
      </c>
      <c r="F8" s="74" t="s">
        <v>197</v>
      </c>
      <c r="G8" s="74" t="s">
        <v>125</v>
      </c>
      <c r="H8" s="130"/>
    </row>
    <row r="9" spans="2:8">
      <c r="B9" s="12">
        <f>'[1]1 zpf '!B5</f>
        <v>46112</v>
      </c>
      <c r="C9" s="76"/>
      <c r="D9" s="13"/>
      <c r="E9" s="76"/>
      <c r="F9" s="76"/>
      <c r="G9" s="76"/>
      <c r="H9" s="13"/>
    </row>
    <row r="10" spans="2:8">
      <c r="B10" s="14" t="s">
        <v>127</v>
      </c>
      <c r="C10" s="15">
        <f>'[1]1 zpf '!C6</f>
        <v>26595</v>
      </c>
      <c r="D10" s="15">
        <f>'[1]1 zpf '!D6</f>
        <v>82975</v>
      </c>
      <c r="E10" s="15">
        <f>'[1]1 zpf '!E6</f>
        <v>144625</v>
      </c>
      <c r="F10" s="15">
        <f>'[1]1 zpf '!F6</f>
        <v>12517</v>
      </c>
      <c r="G10" s="15">
        <f>'[1]1 zpf '!G6</f>
        <v>240117</v>
      </c>
      <c r="H10" s="15">
        <f>'[1]1 zpf '!H6</f>
        <v>266712</v>
      </c>
    </row>
    <row r="11" spans="2:8">
      <c r="B11" s="14" t="s">
        <v>128</v>
      </c>
      <c r="C11" s="15">
        <f>'[1]1 zpf '!C7</f>
        <v>31230</v>
      </c>
      <c r="D11" s="15">
        <f>'[1]1 zpf '!D7</f>
        <v>91635</v>
      </c>
      <c r="E11" s="15">
        <f>'[1]1 zpf '!E7</f>
        <v>151922</v>
      </c>
      <c r="F11" s="15">
        <f>'[1]1 zpf '!F7</f>
        <v>12854</v>
      </c>
      <c r="G11" s="15">
        <f>'[1]1 zpf '!G7</f>
        <v>256411</v>
      </c>
      <c r="H11" s="15">
        <f>'[1]1 zpf '!H7</f>
        <v>287641</v>
      </c>
    </row>
    <row r="12" spans="2:8">
      <c r="B12" s="14" t="s">
        <v>198</v>
      </c>
      <c r="C12" s="15">
        <f>'[1]1 zpf '!C8</f>
        <v>3386</v>
      </c>
      <c r="D12" s="15">
        <f>'[1]1 zpf '!D8</f>
        <v>33212</v>
      </c>
      <c r="E12" s="15">
        <f>'[1]1 zpf '!E8</f>
        <v>37801</v>
      </c>
      <c r="F12" s="15">
        <f>'[1]1 zpf '!F8</f>
        <v>5279</v>
      </c>
      <c r="G12" s="15">
        <f>'[1]1 zpf '!G8</f>
        <v>76292</v>
      </c>
      <c r="H12" s="15">
        <f>'[1]1 zpf '!H8</f>
        <v>79678</v>
      </c>
    </row>
    <row r="13" spans="2:8">
      <c r="B13" s="16" t="s">
        <v>129</v>
      </c>
      <c r="C13" s="17">
        <f>'[1]1 zpf '!C9</f>
        <v>61211</v>
      </c>
      <c r="D13" s="17">
        <f>'[1]1 zpf '!D9</f>
        <v>207822</v>
      </c>
      <c r="E13" s="17">
        <f>'[1]1 zpf '!E9</f>
        <v>334348</v>
      </c>
      <c r="F13" s="17">
        <f>'[1]1 zpf '!F9</f>
        <v>30650</v>
      </c>
      <c r="G13" s="17">
        <f>'[1]1 zpf '!G9</f>
        <v>572820</v>
      </c>
      <c r="H13" s="17">
        <f>'[1]1 zpf '!H9</f>
        <v>634031</v>
      </c>
    </row>
    <row r="14" spans="2:8">
      <c r="B14" s="18">
        <f>'[1]1 zpf '!B10</f>
        <v>46142</v>
      </c>
      <c r="C14" s="19"/>
      <c r="D14" s="19"/>
      <c r="E14" s="19"/>
      <c r="F14" s="19"/>
      <c r="G14" s="19"/>
      <c r="H14" s="19"/>
    </row>
    <row r="15" spans="2:8">
      <c r="B15" s="72" t="s">
        <v>130</v>
      </c>
      <c r="C15" s="20">
        <f>'[1]1 zpf '!C11</f>
        <v>26550</v>
      </c>
      <c r="D15" s="20">
        <f>'[1]1 zpf '!D11</f>
        <v>83068</v>
      </c>
      <c r="E15" s="20">
        <f>'[1]1 zpf '!E11</f>
        <v>144804</v>
      </c>
      <c r="F15" s="20">
        <f>'[1]1 zpf '!F11</f>
        <v>12513</v>
      </c>
      <c r="G15" s="20">
        <f>'[1]1 zpf '!G11</f>
        <v>240385</v>
      </c>
      <c r="H15" s="20">
        <f>'[1]1 zpf '!H11</f>
        <v>266935</v>
      </c>
    </row>
    <row r="16" spans="2:8">
      <c r="B16" s="72" t="s">
        <v>128</v>
      </c>
      <c r="C16" s="20">
        <f>'[1]1 zpf '!C12</f>
        <v>31186</v>
      </c>
      <c r="D16" s="20">
        <f>'[1]1 zpf '!D12</f>
        <v>91868</v>
      </c>
      <c r="E16" s="20">
        <f>'[1]1 zpf '!E12</f>
        <v>152058</v>
      </c>
      <c r="F16" s="20">
        <f>'[1]1 zpf '!F12</f>
        <v>12819</v>
      </c>
      <c r="G16" s="20">
        <f>'[1]1 zpf '!G12</f>
        <v>256745</v>
      </c>
      <c r="H16" s="20">
        <f>'[1]1 zpf '!H12</f>
        <v>287931</v>
      </c>
    </row>
    <row r="17" spans="2:9">
      <c r="B17" s="72" t="s">
        <v>131</v>
      </c>
      <c r="C17" s="20">
        <f>'[1]1 zpf '!C13</f>
        <v>3441</v>
      </c>
      <c r="D17" s="20">
        <f>'[1]1 zpf '!D13</f>
        <v>33565</v>
      </c>
      <c r="E17" s="20">
        <f>'[1]1 zpf '!E13</f>
        <v>38102</v>
      </c>
      <c r="F17" s="20">
        <f>'[1]1 zpf '!F13</f>
        <v>5266</v>
      </c>
      <c r="G17" s="20">
        <f>'[1]1 zpf '!G13</f>
        <v>76933</v>
      </c>
      <c r="H17" s="20">
        <f>'[1]1 zpf '!H13</f>
        <v>80374</v>
      </c>
      <c r="I17" s="22"/>
    </row>
    <row r="18" spans="2:9">
      <c r="B18" s="16" t="s">
        <v>129</v>
      </c>
      <c r="C18" s="17">
        <f>'[1]1 zpf '!C14</f>
        <v>61177</v>
      </c>
      <c r="D18" s="17">
        <f>'[1]1 zpf '!D14</f>
        <v>208501</v>
      </c>
      <c r="E18" s="17">
        <f>'[1]1 zpf '!E14</f>
        <v>334964</v>
      </c>
      <c r="F18" s="17">
        <f>'[1]1 zpf '!F14</f>
        <v>30598</v>
      </c>
      <c r="G18" s="17">
        <f>'[1]1 zpf '!G14</f>
        <v>574063</v>
      </c>
      <c r="H18" s="17">
        <f>'[1]1 zpf '!H14</f>
        <v>635240</v>
      </c>
    </row>
    <row r="19" spans="2:9">
      <c r="B19" s="23"/>
      <c r="C19" s="24"/>
      <c r="D19" s="24"/>
      <c r="E19" s="24"/>
      <c r="F19" s="24"/>
      <c r="G19" s="24"/>
      <c r="H19" s="24"/>
    </row>
    <row r="20" spans="2:9">
      <c r="B20" s="131" t="s">
        <v>4</v>
      </c>
      <c r="C20" s="131"/>
      <c r="D20" s="131"/>
      <c r="E20" s="131"/>
      <c r="F20" s="131"/>
      <c r="G20" s="131"/>
      <c r="H20" s="131"/>
    </row>
    <row r="21" spans="2:9">
      <c r="B21" s="131"/>
      <c r="C21" s="131"/>
      <c r="D21" s="131"/>
      <c r="E21" s="131"/>
      <c r="F21" s="131"/>
      <c r="G21" s="131"/>
      <c r="H21" s="131"/>
    </row>
    <row r="22" spans="2:9" ht="22.5" customHeight="1">
      <c r="B22" s="131"/>
      <c r="C22" s="131"/>
      <c r="D22" s="131"/>
      <c r="E22" s="131"/>
      <c r="F22" s="131"/>
      <c r="G22" s="131"/>
      <c r="H22" s="131"/>
    </row>
    <row r="23" spans="2:9">
      <c r="B23" s="27"/>
      <c r="C23" s="28"/>
      <c r="D23" s="28"/>
      <c r="E23" s="28"/>
      <c r="F23" s="28"/>
      <c r="G23" s="28"/>
      <c r="H23" s="28"/>
    </row>
    <row r="24" spans="2:9">
      <c r="B24" s="132" t="s">
        <v>132</v>
      </c>
      <c r="C24" s="132"/>
      <c r="D24" s="132"/>
      <c r="E24" s="132"/>
      <c r="F24" s="132"/>
      <c r="G24" s="132"/>
      <c r="H24" s="132"/>
    </row>
    <row r="25" spans="2:9">
      <c r="B25" s="132"/>
      <c r="C25" s="132"/>
      <c r="D25" s="132"/>
      <c r="E25" s="132"/>
      <c r="F25" s="132"/>
      <c r="G25" s="132"/>
      <c r="H25" s="132"/>
    </row>
    <row r="26" spans="2:9" ht="24"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44</v>
      </c>
      <c r="G29" s="58"/>
      <c r="H29" s="58"/>
    </row>
    <row r="30" spans="2:9">
      <c r="B30" s="55" t="s">
        <v>19</v>
      </c>
      <c r="G30" s="29"/>
      <c r="H30" s="29"/>
    </row>
    <row r="31" spans="2:9" ht="10.5" customHeight="1">
      <c r="G31" s="59"/>
      <c r="H31" s="59"/>
    </row>
    <row r="32" spans="2:9">
      <c r="G32" s="24"/>
      <c r="H32" s="24"/>
    </row>
    <row r="58" spans="2: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pageSetUpPr fitToPage="1"/>
  </sheetPr>
  <dimension ref="B1:I59"/>
  <sheetViews>
    <sheetView showGridLines="0" workbookViewId="0">
      <selection activeCell="F8" sqref="F8"/>
    </sheetView>
  </sheetViews>
  <sheetFormatPr defaultColWidth="9.140625" defaultRowHeight="12"/>
  <cols>
    <col min="1" max="1" width="1.28515625" style="11" customWidth="1"/>
    <col min="2" max="2" width="11.85546875" style="11" customWidth="1"/>
    <col min="3" max="3" width="12.140625" style="11" customWidth="1"/>
    <col min="4" max="5" width="11.85546875" style="11" customWidth="1"/>
    <col min="6" max="6" width="12.28515625" style="11" customWidth="1"/>
    <col min="7" max="7" width="13.85546875" style="11" customWidth="1"/>
    <col min="8" max="8" width="12.85546875" style="11" customWidth="1"/>
    <col min="9" max="9" width="15.28515625" style="11" customWidth="1"/>
    <col min="10" max="10" width="1.28515625" style="11" customWidth="1"/>
    <col min="11" max="11" width="21.42578125" style="11" customWidth="1"/>
    <col min="12" max="12" width="23" style="11" customWidth="1"/>
    <col min="13" max="13" width="18.85546875" style="11" bestFit="1" customWidth="1"/>
    <col min="14" max="14" width="15.140625" style="11" bestFit="1" customWidth="1"/>
    <col min="15" max="15" width="25.28515625" style="11" customWidth="1"/>
    <col min="16" max="16" width="9.140625" style="11"/>
    <col min="17" max="17" width="11.42578125" style="11" customWidth="1"/>
    <col min="18" max="19" width="9.140625" style="11"/>
    <col min="20" max="20" width="9.140625" style="11" customWidth="1"/>
    <col min="21" max="21" width="20" style="11" customWidth="1"/>
    <col min="22" max="22" width="13.140625" style="11" customWidth="1"/>
    <col min="23" max="16384" width="9.140625" style="11"/>
  </cols>
  <sheetData>
    <row r="1" spans="2:9" ht="12.75">
      <c r="B1" s="4"/>
      <c r="C1" s="4"/>
      <c r="D1" s="4"/>
      <c r="E1" s="4"/>
      <c r="F1" s="4"/>
      <c r="G1" s="4"/>
      <c r="H1" s="4"/>
      <c r="I1" s="4"/>
    </row>
    <row r="2" spans="2:9" ht="12.75">
      <c r="B2" s="128" t="s">
        <v>119</v>
      </c>
      <c r="C2" s="128"/>
      <c r="D2" s="128"/>
      <c r="E2" s="128"/>
      <c r="F2" s="128"/>
      <c r="G2" s="128"/>
      <c r="H2" s="128"/>
      <c r="I2" s="128"/>
    </row>
    <row r="4" spans="2:9">
      <c r="B4" s="6" t="s">
        <v>20</v>
      </c>
    </row>
    <row r="5" spans="2:9">
      <c r="B5" s="32" t="s">
        <v>199</v>
      </c>
    </row>
    <row r="6" spans="2:9" ht="26.25" customHeight="1">
      <c r="B6" s="133" t="s">
        <v>135</v>
      </c>
      <c r="C6" s="134" t="s">
        <v>200</v>
      </c>
      <c r="D6" s="134"/>
      <c r="E6" s="134"/>
      <c r="F6" s="135"/>
      <c r="G6" s="134" t="s">
        <v>134</v>
      </c>
      <c r="H6" s="134"/>
      <c r="I6" s="134"/>
    </row>
    <row r="7" spans="2:9" ht="24">
      <c r="B7" s="133"/>
      <c r="C7" s="75" t="s">
        <v>136</v>
      </c>
      <c r="D7" s="75" t="s">
        <v>137</v>
      </c>
      <c r="E7" s="79" t="s">
        <v>138</v>
      </c>
      <c r="F7" s="79" t="s">
        <v>204</v>
      </c>
      <c r="G7" s="82" t="s">
        <v>136</v>
      </c>
      <c r="H7" s="79" t="s">
        <v>137</v>
      </c>
      <c r="I7" s="75" t="s">
        <v>138</v>
      </c>
    </row>
    <row r="8" spans="2:9">
      <c r="B8" s="81">
        <f>'[1]1 zpf '!B44</f>
        <v>46112</v>
      </c>
      <c r="C8" s="80">
        <f>'[1]1 zpf '!C44</f>
        <v>82410.089384435531</v>
      </c>
      <c r="D8" s="80">
        <f>'[1]1 zpf '!D44</f>
        <v>93074.297941435521</v>
      </c>
      <c r="E8" s="7">
        <f>'[1]1 zpf '!E44</f>
        <v>17506.516519723318</v>
      </c>
      <c r="F8" s="7">
        <f>'[1]1 zpf '!F44</f>
        <v>192990.90384559435</v>
      </c>
      <c r="G8" s="84">
        <f>'[1]1 zpf '!G44</f>
        <v>293.20863100000003</v>
      </c>
      <c r="H8" s="8">
        <f>'[1]1 zpf '!H44</f>
        <v>305.00707</v>
      </c>
      <c r="I8" s="78">
        <f>'[1]1 zpf '!I44</f>
        <v>135.35831300000001</v>
      </c>
    </row>
    <row r="9" spans="2:9">
      <c r="B9" s="73">
        <f>'[1]1 zpf '!B45</f>
        <v>46122</v>
      </c>
      <c r="C9" s="7">
        <f>'[1]1 zpf '!C45</f>
        <v>83700.205221077733</v>
      </c>
      <c r="D9" s="7">
        <f>'[1]1 zpf '!D45</f>
        <v>94553.899905732324</v>
      </c>
      <c r="E9" s="7">
        <f>'[1]1 zpf '!E45</f>
        <v>17834.328557345409</v>
      </c>
      <c r="F9" s="7">
        <f>'[1]1 zpf '!F45</f>
        <v>196088.43368415546</v>
      </c>
      <c r="G9" s="83">
        <f>'[1]1 zpf '!G45</f>
        <v>296.47653300000002</v>
      </c>
      <c r="H9" s="8">
        <f>'[1]1 zpf '!H45</f>
        <v>308.574972</v>
      </c>
      <c r="I9" s="8">
        <f>'[1]1 zpf '!I45</f>
        <v>137.01519400000001</v>
      </c>
    </row>
    <row r="10" spans="2:9">
      <c r="B10" s="73">
        <f>'[1]1 zpf '!B46</f>
        <v>46132</v>
      </c>
      <c r="C10" s="7">
        <f>'[1]1 zpf '!C46</f>
        <v>84723.895560517674</v>
      </c>
      <c r="D10" s="7">
        <f>'[1]1 zpf '!D46</f>
        <v>95644.19439053713</v>
      </c>
      <c r="E10" s="7">
        <f>'[1]1 zpf '!E46</f>
        <v>18222.602708679937</v>
      </c>
      <c r="F10" s="7">
        <f>'[1]1 zpf '!F46</f>
        <v>198590.69265973475</v>
      </c>
      <c r="G10" s="83">
        <f>'[1]1 zpf '!G46</f>
        <v>299.63337799999999</v>
      </c>
      <c r="H10" s="8">
        <f>'[1]1 zpf '!H46</f>
        <v>311.57303300000001</v>
      </c>
      <c r="I10" s="8">
        <f>'[1]1 zpf '!I46</f>
        <v>138.48245700000001</v>
      </c>
    </row>
    <row r="11" spans="2:9">
      <c r="B11" s="73">
        <f>'[1]1 zpf '!B47</f>
        <v>46142</v>
      </c>
      <c r="C11" s="7">
        <f>'[1]1 zpf '!C47</f>
        <v>85167.445120223972</v>
      </c>
      <c r="D11" s="7">
        <f>'[1]1 zpf '!D47</f>
        <v>96201.958096490416</v>
      </c>
      <c r="E11" s="7">
        <f>'[1]1 zpf '!E47</f>
        <v>18354.351744860673</v>
      </c>
      <c r="F11" s="7">
        <f>'[1]1 zpf '!F47</f>
        <v>199723.75496157506</v>
      </c>
      <c r="G11" s="83">
        <f>'[1]1 zpf '!G47</f>
        <v>300.91079300000001</v>
      </c>
      <c r="H11" s="8">
        <f>'[1]1 zpf '!H47</f>
        <v>313.10398600000002</v>
      </c>
      <c r="I11" s="8">
        <f>'[1]1 zpf '!I47</f>
        <v>139.31048899999999</v>
      </c>
    </row>
    <row r="12" spans="2:9">
      <c r="B12" s="5"/>
    </row>
    <row r="13" spans="2:9" ht="12.75">
      <c r="B13" s="2" t="s">
        <v>21</v>
      </c>
    </row>
    <row r="14" spans="2:9" ht="12.75">
      <c r="B14" s="33" t="s">
        <v>76</v>
      </c>
    </row>
    <row r="15" spans="2:9">
      <c r="B15" s="5"/>
    </row>
    <row r="16" spans="2:9">
      <c r="B16" s="5"/>
    </row>
    <row r="17" spans="2:9">
      <c r="B17" s="5"/>
    </row>
    <row r="18" spans="2:9">
      <c r="B18" s="5"/>
    </row>
    <row r="19" spans="2:9">
      <c r="B19" s="5"/>
    </row>
    <row r="20" spans="2:9">
      <c r="B20" s="5"/>
    </row>
    <row r="21" spans="2:9">
      <c r="B21" s="5"/>
    </row>
    <row r="22" spans="2:9">
      <c r="B22" s="5"/>
    </row>
    <row r="23" spans="2:9">
      <c r="B23" s="5"/>
    </row>
    <row r="24" spans="2:9">
      <c r="B24" s="23"/>
      <c r="C24" s="24"/>
      <c r="D24" s="24"/>
      <c r="E24" s="24"/>
      <c r="F24" s="24"/>
      <c r="G24" s="24"/>
      <c r="H24" s="24"/>
      <c r="I24" s="24"/>
    </row>
    <row r="25" spans="2:9">
      <c r="B25" s="23"/>
      <c r="C25" s="24"/>
      <c r="D25" s="24"/>
      <c r="E25" s="24"/>
      <c r="F25" s="24"/>
      <c r="G25" s="24"/>
      <c r="H25" s="24"/>
      <c r="I25" s="24"/>
    </row>
    <row r="26" spans="2:9" ht="12.75">
      <c r="C26" s="2"/>
      <c r="D26" s="2"/>
      <c r="E26" s="2"/>
      <c r="F26" s="6"/>
    </row>
    <row r="27" spans="2:9" ht="12.75">
      <c r="C27" s="2"/>
      <c r="D27" s="2"/>
      <c r="E27" s="2"/>
      <c r="F27" s="6"/>
    </row>
    <row r="35" spans="2:7">
      <c r="B35" s="6" t="s">
        <v>22</v>
      </c>
      <c r="C35" s="6"/>
      <c r="D35" s="6"/>
      <c r="E35" s="6"/>
      <c r="F35" s="6"/>
      <c r="G35" s="6"/>
    </row>
    <row r="36" spans="2:7">
      <c r="B36" s="32" t="s">
        <v>140</v>
      </c>
      <c r="C36" s="6"/>
      <c r="D36" s="6"/>
      <c r="E36" s="6"/>
      <c r="F36" s="6"/>
      <c r="G36" s="6"/>
    </row>
    <row r="38" spans="2:7">
      <c r="C38" s="6"/>
      <c r="D38" s="6"/>
      <c r="E38" s="6"/>
    </row>
    <row r="39" spans="2:7">
      <c r="C39" s="6"/>
      <c r="D39" s="6"/>
      <c r="E39" s="6"/>
    </row>
    <row r="59" spans="2:2">
      <c r="B59" s="25" t="s">
        <v>139</v>
      </c>
    </row>
  </sheetData>
  <sheetProtection formatCells="0" formatColumns="0" formatRows="0" insertColumns="0" insertRows="0" insertHyperlinks="0" deleteColumns="0" deleteRows="0" sort="0" autoFilter="0" pivotTables="0"/>
  <mergeCells count="4">
    <mergeCell ref="B6:B7"/>
    <mergeCell ref="C6:F6"/>
    <mergeCell ref="G6:I6"/>
    <mergeCell ref="B2:I2"/>
  </mergeCells>
  <hyperlinks>
    <hyperlink ref="B59" location="'2 Содржина'!A1" display="Содржина / Table of Contents" xr:uid="{00000000-0004-0000-0400-000000000000}"/>
  </hyperlinks>
  <pageMargins left="0.25" right="0.25"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P54"/>
  <sheetViews>
    <sheetView showGridLines="0" zoomScaleNormal="100" workbookViewId="0">
      <selection activeCell="S12" sqref="S12"/>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8" width="10.42578125" style="11" customWidth="1"/>
    <col min="9" max="9" width="6.7109375" style="11" bestFit="1" customWidth="1"/>
    <col min="10" max="10" width="12.7109375" style="11" customWidth="1"/>
    <col min="11" max="11" width="1.28515625" style="11" customWidth="1"/>
    <col min="12" max="12" width="12.85546875" style="1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6" ht="6.75" customHeight="1">
      <c r="B1" s="4"/>
      <c r="C1" s="4"/>
      <c r="D1" s="4"/>
      <c r="E1" s="4"/>
      <c r="F1" s="4"/>
      <c r="G1" s="4"/>
      <c r="H1" s="4"/>
      <c r="I1" s="4"/>
      <c r="J1" s="4"/>
      <c r="K1" s="4"/>
      <c r="L1" s="4"/>
      <c r="M1" s="4"/>
    </row>
    <row r="2" spans="2:16" ht="12.75">
      <c r="B2" s="128" t="s">
        <v>119</v>
      </c>
      <c r="C2" s="128"/>
      <c r="D2" s="128"/>
      <c r="E2" s="128"/>
      <c r="F2" s="128"/>
      <c r="G2" s="128"/>
      <c r="H2" s="128"/>
      <c r="I2" s="128"/>
      <c r="J2" s="31"/>
      <c r="K2" s="26"/>
      <c r="L2" s="26"/>
      <c r="M2" s="26"/>
    </row>
    <row r="4" spans="2:16">
      <c r="B4" s="6" t="s">
        <v>23</v>
      </c>
      <c r="I4" s="137">
        <f>'[1]2 zpf inv'!$H$2</f>
        <v>46142</v>
      </c>
      <c r="J4" s="137"/>
    </row>
    <row r="5" spans="2:16" ht="12.75" customHeight="1">
      <c r="B5" s="32" t="s">
        <v>141</v>
      </c>
      <c r="E5" s="138" t="s">
        <v>202</v>
      </c>
      <c r="F5" s="138"/>
      <c r="G5" s="138"/>
      <c r="H5" s="138"/>
      <c r="I5" s="138"/>
      <c r="J5" s="138"/>
      <c r="L5" s="41"/>
    </row>
    <row r="6" spans="2:16" ht="24.75" customHeight="1">
      <c r="B6" s="85" t="s">
        <v>142</v>
      </c>
      <c r="C6" s="136" t="s">
        <v>136</v>
      </c>
      <c r="D6" s="136"/>
      <c r="E6" s="136" t="s">
        <v>137</v>
      </c>
      <c r="F6" s="136"/>
      <c r="G6" s="136" t="s">
        <v>138</v>
      </c>
      <c r="H6" s="136"/>
      <c r="I6" s="136" t="s">
        <v>204</v>
      </c>
      <c r="J6" s="136"/>
    </row>
    <row r="7" spans="2:16" ht="10.5" customHeight="1">
      <c r="B7" s="86"/>
      <c r="C7" s="51" t="s">
        <v>25</v>
      </c>
      <c r="D7" s="52" t="s">
        <v>0</v>
      </c>
      <c r="E7" s="51" t="s">
        <v>25</v>
      </c>
      <c r="F7" s="52" t="s">
        <v>0</v>
      </c>
      <c r="G7" s="51" t="s">
        <v>25</v>
      </c>
      <c r="H7" s="52" t="s">
        <v>0</v>
      </c>
      <c r="I7" s="51" t="s">
        <v>25</v>
      </c>
      <c r="J7" s="52" t="s">
        <v>0</v>
      </c>
    </row>
    <row r="8" spans="2:16" ht="8.25" customHeight="1">
      <c r="B8" s="35"/>
      <c r="C8" s="53" t="s">
        <v>143</v>
      </c>
      <c r="D8" s="54" t="s">
        <v>144</v>
      </c>
      <c r="E8" s="53" t="s">
        <v>143</v>
      </c>
      <c r="F8" s="54" t="s">
        <v>144</v>
      </c>
      <c r="G8" s="53" t="s">
        <v>143</v>
      </c>
      <c r="H8" s="54" t="s">
        <v>144</v>
      </c>
      <c r="I8" s="53" t="s">
        <v>143</v>
      </c>
      <c r="J8" s="54" t="s">
        <v>144</v>
      </c>
    </row>
    <row r="9" spans="2:16">
      <c r="B9" s="40" t="s">
        <v>201</v>
      </c>
      <c r="C9" s="49">
        <f>'[1]2 zpf inv'!C6/10^6</f>
        <v>55735.669713100004</v>
      </c>
      <c r="D9" s="50">
        <f>'[1]2 zpf inv'!D6</f>
        <v>0.65408622394002036</v>
      </c>
      <c r="E9" s="49">
        <f>'[1]2 zpf inv'!E6/10^6</f>
        <v>62198.272215320008</v>
      </c>
      <c r="F9" s="50">
        <f>'[1]2 zpf inv'!F6</f>
        <v>0.64620769250002519</v>
      </c>
      <c r="G9" s="49">
        <f>'[1]2 zpf inv'!G6/10^6</f>
        <v>12400.45217723</v>
      </c>
      <c r="H9" s="50">
        <f>'[1]2 zpf inv'!H6</f>
        <v>0.6751990548049791</v>
      </c>
      <c r="I9" s="49">
        <f>'[1]2 zpf inv'!I6/10^6</f>
        <v>130334.39410565</v>
      </c>
      <c r="J9" s="50">
        <f>'[1]2 zpf inv'!J6</f>
        <v>0.65223179293288303</v>
      </c>
      <c r="L9" s="46"/>
      <c r="M9" s="47"/>
      <c r="N9" s="46"/>
      <c r="O9" s="47"/>
      <c r="P9" s="46"/>
    </row>
    <row r="10" spans="2:16" ht="21.75" customHeight="1">
      <c r="B10" s="36" t="s">
        <v>145</v>
      </c>
      <c r="C10" s="43">
        <f>'[1]2 zpf inv'!C7/10^6</f>
        <v>1739.7716493</v>
      </c>
      <c r="D10" s="45">
        <f>'[1]2 zpf inv'!D7</f>
        <v>2.0417098681440517E-2</v>
      </c>
      <c r="E10" s="43">
        <f>'[1]2 zpf inv'!E7/10^6</f>
        <v>1020.8211018</v>
      </c>
      <c r="F10" s="45">
        <f>'[1]2 zpf inv'!F7</f>
        <v>1.0605800212035959E-2</v>
      </c>
      <c r="G10" s="43">
        <f>'[1]2 zpf inv'!G7/10^6</f>
        <v>0</v>
      </c>
      <c r="H10" s="45">
        <f>'[1]2 zpf inv'!H7</f>
        <v>0</v>
      </c>
      <c r="I10" s="43">
        <f>'[1]2 zpf inv'!I7/10^6</f>
        <v>2760.5927511</v>
      </c>
      <c r="J10" s="45">
        <f>'[1]2 zpf inv'!J7</f>
        <v>1.3814821267730275E-2</v>
      </c>
      <c r="L10" s="46"/>
      <c r="M10" s="47"/>
      <c r="N10" s="46"/>
      <c r="O10" s="47"/>
      <c r="P10" s="46"/>
    </row>
    <row r="11" spans="2:16" ht="21" customHeight="1">
      <c r="B11" s="36" t="s">
        <v>160</v>
      </c>
      <c r="C11" s="43">
        <f>'[1]2 zpf inv'!C8/10^6</f>
        <v>53995.358323800006</v>
      </c>
      <c r="D11" s="45">
        <f>'[1]2 zpf inv'!D8</f>
        <v>0.63366279113717561</v>
      </c>
      <c r="E11" s="43">
        <f>'[1]2 zpf inv'!E8/10^6</f>
        <v>60773.167475550006</v>
      </c>
      <c r="F11" s="45">
        <f>'[1]2 zpf inv'!F8</f>
        <v>0.63140159559962294</v>
      </c>
      <c r="G11" s="43">
        <f>'[1]2 zpf inv'!G8/10^6</f>
        <v>11791.916590430001</v>
      </c>
      <c r="H11" s="45">
        <f>'[1]2 zpf inv'!H8</f>
        <v>0.64206456525974909</v>
      </c>
      <c r="I11" s="43">
        <f>'[1]2 zpf inv'!I8/10^6</f>
        <v>126560.44238978002</v>
      </c>
      <c r="J11" s="45">
        <f>'[1]2 zpf inv'!J8</f>
        <v>0.63334582418323193</v>
      </c>
      <c r="L11" s="46"/>
      <c r="M11" s="47"/>
      <c r="N11" s="46"/>
      <c r="O11" s="47"/>
      <c r="P11" s="46"/>
    </row>
    <row r="12" spans="2:16" ht="21.75" customHeight="1">
      <c r="B12" s="36" t="s">
        <v>146</v>
      </c>
      <c r="C12" s="43">
        <f>'[1]2 zpf inv'!C9/10^6</f>
        <v>0.53974</v>
      </c>
      <c r="D12" s="45">
        <f>'[1]2 zpf inv'!D9</f>
        <v>6.3341214042397978E-6</v>
      </c>
      <c r="E12" s="43">
        <f>'[1]2 zpf inv'!E9/10^6</f>
        <v>404.28363797000003</v>
      </c>
      <c r="F12" s="45">
        <f>'[1]2 zpf inv'!F9</f>
        <v>4.2002966883662191E-3</v>
      </c>
      <c r="G12" s="43">
        <f>'[1]2 zpf inv'!G9/10^6</f>
        <v>608.53558679999992</v>
      </c>
      <c r="H12" s="45">
        <f>'[1]2 zpf inv'!H9</f>
        <v>3.3134489545230107E-2</v>
      </c>
      <c r="I12" s="43">
        <f>'[1]2 zpf inv'!I9/10^6</f>
        <v>1013.3589647699999</v>
      </c>
      <c r="J12" s="45">
        <f>'[1]2 zpf inv'!J9</f>
        <v>5.0711474819208546E-3</v>
      </c>
      <c r="L12" s="46"/>
      <c r="M12" s="47"/>
      <c r="N12" s="46"/>
      <c r="O12" s="47"/>
      <c r="P12" s="46"/>
    </row>
    <row r="13" spans="2:16" ht="33.75">
      <c r="B13" s="36" t="s">
        <v>161</v>
      </c>
      <c r="C13" s="43">
        <f>'[1]2 zpf inv'!C10/10^6</f>
        <v>0</v>
      </c>
      <c r="D13" s="45">
        <f>'[1]2 zpf inv'!D10</f>
        <v>0</v>
      </c>
      <c r="E13" s="43">
        <f>'[1]2 zpf inv'!E10/10^6</f>
        <v>0</v>
      </c>
      <c r="F13" s="45">
        <f>'[1]2 zpf inv'!F10</f>
        <v>0</v>
      </c>
      <c r="G13" s="43">
        <f>'[1]2 zpf inv'!G10/10^6</f>
        <v>0</v>
      </c>
      <c r="H13" s="45">
        <f>'[1]2 zpf inv'!H10</f>
        <v>0</v>
      </c>
      <c r="I13" s="43">
        <f>'[1]2 zpf inv'!I10/10^6</f>
        <v>0</v>
      </c>
      <c r="J13" s="45">
        <f>'[1]2 zpf inv'!J10</f>
        <v>0</v>
      </c>
      <c r="L13" s="46"/>
      <c r="M13" s="47"/>
      <c r="N13" s="46"/>
      <c r="O13" s="47"/>
      <c r="P13" s="46"/>
    </row>
    <row r="14" spans="2:16">
      <c r="B14" s="40" t="s">
        <v>159</v>
      </c>
      <c r="C14" s="49">
        <f>'[1]2 zpf inv'!C11/10^6</f>
        <v>27027.466562060003</v>
      </c>
      <c r="D14" s="50">
        <f>'[1]2 zpf inv'!D11</f>
        <v>0.31718096574854499</v>
      </c>
      <c r="E14" s="49">
        <f>'[1]2 zpf inv'!E11/10^6</f>
        <v>32620.37194098</v>
      </c>
      <c r="F14" s="50">
        <f>'[1]2 zpf inv'!F11</f>
        <v>0.33890869520457784</v>
      </c>
      <c r="G14" s="49">
        <f>'[1]2 zpf inv'!G11/10^6</f>
        <v>5582.0571730500005</v>
      </c>
      <c r="H14" s="50">
        <f>'[1]2 zpf inv'!H11</f>
        <v>0.30394050743015966</v>
      </c>
      <c r="I14" s="49">
        <f>'[1]2 zpf inv'!I11/10^6</f>
        <v>65229.895676089996</v>
      </c>
      <c r="J14" s="50">
        <f>'[1]2 zpf inv'!J11</f>
        <v>0.32642965889075909</v>
      </c>
      <c r="L14" s="46"/>
      <c r="M14" s="47"/>
      <c r="N14" s="46"/>
      <c r="O14" s="47"/>
      <c r="P14" s="46"/>
    </row>
    <row r="15" spans="2:16" ht="21.75" customHeight="1">
      <c r="B15" s="36" t="s">
        <v>147</v>
      </c>
      <c r="C15" s="43">
        <f>'[1]2 zpf inv'!C12/10^6</f>
        <v>7702.9586415100002</v>
      </c>
      <c r="D15" s="45">
        <f>'[1]2 zpf inv'!D12</f>
        <v>9.0398108732282961E-2</v>
      </c>
      <c r="E15" s="43">
        <f>'[1]2 zpf inv'!E12/10^6</f>
        <v>0</v>
      </c>
      <c r="F15" s="45">
        <f>'[1]2 zpf inv'!F12</f>
        <v>0</v>
      </c>
      <c r="G15" s="43">
        <f>'[1]2 zpf inv'!G12/10^6</f>
        <v>0</v>
      </c>
      <c r="H15" s="45">
        <f>'[1]2 zpf inv'!H12</f>
        <v>0</v>
      </c>
      <c r="I15" s="43">
        <f>'[1]2 zpf inv'!I12/10^6</f>
        <v>7702.9586415100002</v>
      </c>
      <c r="J15" s="45">
        <f>'[1]2 zpf inv'!J12</f>
        <v>3.8547879553322881E-2</v>
      </c>
      <c r="L15" s="46"/>
      <c r="M15" s="47"/>
      <c r="N15" s="46"/>
      <c r="O15" s="47"/>
      <c r="P15" s="46"/>
    </row>
    <row r="16" spans="2:16" ht="21" customHeight="1">
      <c r="B16" s="36" t="s">
        <v>157</v>
      </c>
      <c r="C16" s="43">
        <f>'[1]2 zpf inv'!C13/10^6</f>
        <v>1305.43135424</v>
      </c>
      <c r="D16" s="45">
        <f>'[1]2 zpf inv'!D13</f>
        <v>1.5319896028934913E-2</v>
      </c>
      <c r="E16" s="43">
        <f>'[1]2 zpf inv'!E13/10^6</f>
        <v>2990.5876188500001</v>
      </c>
      <c r="F16" s="45">
        <f>'[1]2 zpf inv'!F13</f>
        <v>3.1070649642904399E-2</v>
      </c>
      <c r="G16" s="43">
        <f>'[1]2 zpf inv'!G13/10^6</f>
        <v>0</v>
      </c>
      <c r="H16" s="45">
        <f>'[1]2 zpf inv'!H13</f>
        <v>0</v>
      </c>
      <c r="I16" s="43">
        <f>'[1]2 zpf inv'!I13/10^6</f>
        <v>4296.0189730900001</v>
      </c>
      <c r="J16" s="45">
        <f>'[1]2 zpf inv'!J13</f>
        <v>2.1498547459551254E-2</v>
      </c>
      <c r="L16" s="46"/>
      <c r="M16" s="47"/>
      <c r="N16" s="46"/>
      <c r="O16" s="47"/>
      <c r="P16" s="46"/>
    </row>
    <row r="17" spans="2:16" ht="21.75" customHeight="1">
      <c r="B17" s="36" t="s">
        <v>148</v>
      </c>
      <c r="C17" s="43">
        <f>'[1]2 zpf inv'!C14/10^6</f>
        <v>18019.076566310003</v>
      </c>
      <c r="D17" s="45">
        <f>'[1]2 zpf inv'!D14</f>
        <v>0.21146296098732711</v>
      </c>
      <c r="E17" s="43">
        <f>'[1]2 zpf inv'!E14/10^6</f>
        <v>29629.784322130003</v>
      </c>
      <c r="F17" s="45">
        <f>'[1]2 zpf inv'!F14</f>
        <v>0.30783804556167349</v>
      </c>
      <c r="G17" s="43">
        <f>'[1]2 zpf inv'!G14/10^6</f>
        <v>5582.0571730500005</v>
      </c>
      <c r="H17" s="45">
        <f>'[1]2 zpf inv'!H14</f>
        <v>0.30394050743015966</v>
      </c>
      <c r="I17" s="43">
        <f>'[1]2 zpf inv'!I14/10^6</f>
        <v>53230.918061490003</v>
      </c>
      <c r="J17" s="45">
        <f>'[1]2 zpf inv'!J14</f>
        <v>0.26638323187788499</v>
      </c>
      <c r="L17" s="46"/>
      <c r="M17" s="47"/>
      <c r="N17" s="46"/>
      <c r="O17" s="47"/>
      <c r="P17" s="46"/>
    </row>
    <row r="18" spans="2:16" ht="33.75">
      <c r="B18" s="36" t="s">
        <v>158</v>
      </c>
      <c r="C18" s="43">
        <f>'[1]2 zpf inv'!C15/10^6</f>
        <v>0</v>
      </c>
      <c r="D18" s="45">
        <f>'[1]2 zpf inv'!D15</f>
        <v>0</v>
      </c>
      <c r="E18" s="43">
        <f>'[1]2 zpf inv'!E15/10^6</f>
        <v>0</v>
      </c>
      <c r="F18" s="45">
        <f>'[1]2 zpf inv'!F15</f>
        <v>0</v>
      </c>
      <c r="G18" s="43">
        <f>'[1]2 zpf inv'!G15/10^6</f>
        <v>0</v>
      </c>
      <c r="H18" s="45">
        <f>'[1]2 zpf inv'!H15</f>
        <v>0</v>
      </c>
      <c r="I18" s="43">
        <f>'[1]2 zpf inv'!I15/10^6</f>
        <v>0</v>
      </c>
      <c r="J18" s="45">
        <f>'[1]2 zpf inv'!J15</f>
        <v>0</v>
      </c>
      <c r="L18" s="46"/>
      <c r="M18" s="47"/>
      <c r="N18" s="46"/>
      <c r="O18" s="47"/>
      <c r="P18" s="46"/>
    </row>
    <row r="19" spans="2:16" ht="25.5" customHeight="1">
      <c r="B19" s="68" t="s">
        <v>149</v>
      </c>
      <c r="C19" s="66">
        <f>'[1]2 zpf inv'!C16/10^6</f>
        <v>82763.13627516001</v>
      </c>
      <c r="D19" s="67">
        <f>'[1]2 zpf inv'!D16</f>
        <v>0.97126718968856529</v>
      </c>
      <c r="E19" s="66">
        <f>'[1]2 zpf inv'!E16/10^6</f>
        <v>94818.644156299997</v>
      </c>
      <c r="F19" s="67">
        <f>'[1]2 zpf inv'!F16</f>
        <v>0.98511638770460297</v>
      </c>
      <c r="G19" s="66">
        <f>'[1]2 zpf inv'!G16/10^6</f>
        <v>17982.509350279997</v>
      </c>
      <c r="H19" s="67">
        <f>'[1]2 zpf inv'!H16</f>
        <v>0.97913956223513876</v>
      </c>
      <c r="I19" s="66">
        <f>'[1]2 zpf inv'!I16/10^6</f>
        <v>195564.28978173999</v>
      </c>
      <c r="J19" s="67">
        <f>'[1]2 zpf inv'!J16</f>
        <v>0.97866145182364206</v>
      </c>
      <c r="L19" s="46"/>
      <c r="M19" s="47"/>
      <c r="N19" s="46"/>
      <c r="O19" s="47"/>
      <c r="P19" s="46"/>
    </row>
    <row r="20" spans="2:16">
      <c r="B20" s="34" t="s">
        <v>150</v>
      </c>
      <c r="C20" s="43">
        <f>'[1]2 zpf inv'!C17/10^6</f>
        <v>783.08161370000005</v>
      </c>
      <c r="D20" s="45">
        <f>'[1]2 zpf inv'!D17</f>
        <v>9.1898580994623554E-3</v>
      </c>
      <c r="E20" s="43">
        <f>'[1]2 zpf inv'!E17/10^6</f>
        <v>186.93761178</v>
      </c>
      <c r="F20" s="45">
        <f>'[1]2 zpf inv'!F17</f>
        <v>1.9421845406192013E-3</v>
      </c>
      <c r="G20" s="43">
        <f>'[1]2 zpf inv'!G17/10^6</f>
        <v>41.926315070000001</v>
      </c>
      <c r="H20" s="45">
        <f>'[1]2 zpf inv'!H17</f>
        <v>2.2828690359131165E-3</v>
      </c>
      <c r="I20" s="43">
        <f>'[1]2 zpf inv'!I17/10^6</f>
        <v>1011.94554055</v>
      </c>
      <c r="J20" s="45">
        <f>'[1]2 zpf inv'!J17</f>
        <v>5.0640742897714516E-3</v>
      </c>
      <c r="L20" s="46"/>
      <c r="M20" s="47"/>
      <c r="N20" s="46"/>
      <c r="O20" s="47"/>
      <c r="P20" s="46"/>
    </row>
    <row r="21" spans="2:16" ht="11.25" customHeight="1">
      <c r="B21" s="39" t="s">
        <v>151</v>
      </c>
      <c r="C21" s="43">
        <f>'[1]2 zpf inv'!C18/10^6</f>
        <v>544.71387209</v>
      </c>
      <c r="D21" s="45">
        <f>'[1]2 zpf inv'!D18</f>
        <v>6.3924923044273328E-3</v>
      </c>
      <c r="E21" s="43">
        <f>'[1]2 zpf inv'!E18/10^6</f>
        <v>14.17485542</v>
      </c>
      <c r="F21" s="45">
        <f>'[1]2 zpf inv'!F18</f>
        <v>1.4726937399112361E-4</v>
      </c>
      <c r="G21" s="43">
        <f>'[1]2 zpf inv'!G18/10^6</f>
        <v>0.68444996999999996</v>
      </c>
      <c r="H21" s="45">
        <f>'[1]2 zpf inv'!H18</f>
        <v>3.7267993634448959E-5</v>
      </c>
      <c r="I21" s="43">
        <f>'[1]2 zpf inv'!I18/10^6</f>
        <v>559.57317748000003</v>
      </c>
      <c r="J21" s="45">
        <f>'[1]2 zpf inv'!J18</f>
        <v>2.8002694095396055E-3</v>
      </c>
      <c r="L21" s="46"/>
      <c r="M21" s="47"/>
      <c r="N21" s="46"/>
      <c r="O21" s="47"/>
      <c r="P21" s="46"/>
    </row>
    <row r="22" spans="2:16">
      <c r="B22" s="39" t="s">
        <v>152</v>
      </c>
      <c r="C22" s="43">
        <f>'[1]2 zpf inv'!C19/10^6</f>
        <v>1120.5704434000002</v>
      </c>
      <c r="D22" s="45">
        <f>'[1]2 zpf inv'!D19</f>
        <v>1.3150459907545155E-2</v>
      </c>
      <c r="E22" s="43">
        <f>'[1]2 zpf inv'!E19/10^6</f>
        <v>1231.4532231199998</v>
      </c>
      <c r="F22" s="45">
        <f>'[1]2 zpf inv'!F19</f>
        <v>1.2794158380786777E-2</v>
      </c>
      <c r="G22" s="43">
        <f>'[1]2 zpf inv'!G19/10^6</f>
        <v>340.50419796</v>
      </c>
      <c r="H22" s="45">
        <f>'[1]2 zpf inv'!H19</f>
        <v>1.8540300735313681E-2</v>
      </c>
      <c r="I22" s="43">
        <f>'[1]2 zpf inv'!I19/10^6</f>
        <v>2692.5278644800001</v>
      </c>
      <c r="J22" s="45">
        <f>'[1]2 zpf inv'!J19</f>
        <v>1.3474204477046845E-2</v>
      </c>
      <c r="L22" s="46"/>
      <c r="M22" s="47"/>
      <c r="N22" s="46"/>
      <c r="O22" s="47"/>
      <c r="P22" s="46"/>
    </row>
    <row r="23" spans="2:16">
      <c r="B23" s="38" t="s">
        <v>153</v>
      </c>
      <c r="C23" s="42">
        <f>'[1]2 zpf inv'!C20/10^6</f>
        <v>85211.502204349992</v>
      </c>
      <c r="D23" s="44">
        <f>'[1]2 zpf inv'!D20</f>
        <v>1.0000000000000002</v>
      </c>
      <c r="E23" s="42">
        <f>'[1]2 zpf inv'!E20/10^6</f>
        <v>96251.209846619997</v>
      </c>
      <c r="F23" s="44">
        <f>'[1]2 zpf inv'!F20</f>
        <v>1</v>
      </c>
      <c r="G23" s="42">
        <f>'[1]2 zpf inv'!G20/10^6</f>
        <v>18365.624313279997</v>
      </c>
      <c r="H23" s="44">
        <f>'[1]2 zpf inv'!H20</f>
        <v>1</v>
      </c>
      <c r="I23" s="42">
        <f>'[1]2 zpf inv'!I20/10^6</f>
        <v>199828.33636424999</v>
      </c>
      <c r="J23" s="44">
        <f>'[1]2 zpf inv'!J20</f>
        <v>1</v>
      </c>
      <c r="L23" s="46"/>
      <c r="M23" s="47"/>
      <c r="N23" s="46"/>
      <c r="O23" s="47"/>
      <c r="P23" s="46"/>
    </row>
    <row r="24" spans="2:16">
      <c r="B24" s="37" t="s">
        <v>154</v>
      </c>
      <c r="C24" s="43">
        <f>'[1]2 zpf inv'!C21/10^6</f>
        <v>44.057141479999999</v>
      </c>
      <c r="D24" s="45">
        <f>'[1]2 zpf inv'!D21</f>
        <v>5.1703279886258021E-4</v>
      </c>
      <c r="E24" s="43">
        <f>'[1]2 zpf inv'!E21/10^6</f>
        <v>49.251617159999995</v>
      </c>
      <c r="F24" s="45">
        <f>'[1]2 zpf inv'!F21</f>
        <v>5.11698681382648E-4</v>
      </c>
      <c r="G24" s="43">
        <f>'[1]2 zpf inv'!G21/10^6</f>
        <v>11.272539550000001</v>
      </c>
      <c r="H24" s="45">
        <f>'[1]2 zpf inv'!H21</f>
        <v>6.1378471854337891E-4</v>
      </c>
      <c r="I24" s="43">
        <f>'[1]2 zpf inv'!I21/10^6</f>
        <v>104.58129819</v>
      </c>
      <c r="J24" s="45">
        <f>'[1]2 zpf inv'!J21</f>
        <v>5.2335569665839425E-4</v>
      </c>
      <c r="L24" s="46"/>
      <c r="M24" s="47"/>
      <c r="N24" s="46"/>
      <c r="O24" s="47"/>
      <c r="P24" s="46"/>
    </row>
    <row r="25" spans="2:16">
      <c r="B25" s="48" t="s">
        <v>155</v>
      </c>
      <c r="C25" s="49">
        <f>'[1]2 zpf inv'!C22/10^6</f>
        <v>85167.445120224002</v>
      </c>
      <c r="D25" s="50">
        <f>'[1]2 zpf inv'!D22</f>
        <v>0.99948296787421564</v>
      </c>
      <c r="E25" s="49">
        <f>'[1]2 zpf inv'!E22/10^6</f>
        <v>96201.958096490402</v>
      </c>
      <c r="F25" s="50">
        <f>'[1]2 zpf inv'!F22</f>
        <v>0.99948829993713251</v>
      </c>
      <c r="G25" s="49">
        <f>'[1]2 zpf inv'!G22/10^6</f>
        <v>18354.351744860698</v>
      </c>
      <c r="H25" s="50">
        <f>'[1]2 zpf inv'!H22</f>
        <v>0.99938621370953618</v>
      </c>
      <c r="I25" s="49">
        <f>'[1]2 zpf inv'!I22/10^6</f>
        <v>199723.75496157509</v>
      </c>
      <c r="J25" s="50">
        <f>'[1]2 zpf inv'!J22</f>
        <v>0.9994766437804683</v>
      </c>
      <c r="L25" s="46"/>
      <c r="M25" s="47"/>
      <c r="N25" s="46"/>
      <c r="O25" s="47"/>
      <c r="P25" s="46"/>
    </row>
    <row r="26" spans="2:16">
      <c r="B26" s="5"/>
      <c r="L26" s="47"/>
      <c r="M26" s="47"/>
      <c r="N26" s="47"/>
      <c r="O26" s="47"/>
      <c r="P26" s="46"/>
    </row>
    <row r="27" spans="2:16">
      <c r="B27" s="6" t="s">
        <v>24</v>
      </c>
      <c r="E27" s="24"/>
      <c r="F27" s="24"/>
      <c r="G27" s="24"/>
      <c r="H27" s="24"/>
      <c r="I27" s="24"/>
      <c r="J27" s="24"/>
      <c r="K27" s="24"/>
      <c r="L27" s="24"/>
      <c r="M27" s="24"/>
    </row>
    <row r="28" spans="2:16">
      <c r="B28" s="32" t="s">
        <v>156</v>
      </c>
      <c r="E28" s="24"/>
      <c r="F28" s="24"/>
      <c r="G28" s="24"/>
      <c r="H28" s="24"/>
      <c r="I28" s="24"/>
      <c r="J28" s="24"/>
      <c r="K28" s="24"/>
      <c r="L28" s="24"/>
      <c r="M28" s="24"/>
    </row>
    <row r="29" spans="2:16" ht="12.75">
      <c r="C29" s="2"/>
      <c r="D29" s="2"/>
      <c r="E29" s="2"/>
      <c r="F29" s="2"/>
      <c r="G29" s="2"/>
      <c r="H29" s="2"/>
      <c r="I29" s="6"/>
      <c r="J29" s="6"/>
    </row>
    <row r="30" spans="2:16" ht="12.75">
      <c r="C30" s="2"/>
      <c r="D30" s="2"/>
      <c r="E30" s="2"/>
      <c r="F30" s="2"/>
      <c r="G30" s="2"/>
      <c r="H30" s="2"/>
      <c r="I30" s="6"/>
      <c r="J30" s="6"/>
    </row>
    <row r="41" spans="3:8">
      <c r="C41" s="6"/>
      <c r="D41" s="6"/>
      <c r="E41" s="6"/>
      <c r="F41" s="6"/>
      <c r="G41" s="6"/>
      <c r="H41" s="6"/>
    </row>
    <row r="42" spans="3:8">
      <c r="C42" s="6"/>
      <c r="D42" s="6"/>
      <c r="E42" s="6"/>
      <c r="F42" s="6"/>
      <c r="G42" s="6"/>
      <c r="H42" s="6"/>
    </row>
    <row r="53" spans="2:2" ht="24" customHeight="1"/>
    <row r="54" spans="2:2">
      <c r="B54" s="25" t="s">
        <v>162</v>
      </c>
    </row>
  </sheetData>
  <mergeCells count="7">
    <mergeCell ref="B2:I2"/>
    <mergeCell ref="C6:D6"/>
    <mergeCell ref="E6:F6"/>
    <mergeCell ref="I6:J6"/>
    <mergeCell ref="I4:J4"/>
    <mergeCell ref="E5:J5"/>
    <mergeCell ref="G6:H6"/>
  </mergeCells>
  <hyperlinks>
    <hyperlink ref="B54" location="'2 Содржина'!A1" display="Содржина / Table of Contents" xr:uid="{00000000-0004-0000-0500-000000000000}"/>
  </hyperlinks>
  <pageMargins left="0.25" right="0.25"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E7" sqref="E7:E8"/>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163</v>
      </c>
      <c r="C2" s="128"/>
      <c r="D2" s="128"/>
      <c r="E2" s="128"/>
      <c r="F2" s="128"/>
      <c r="G2" s="26"/>
    </row>
    <row r="3" spans="2:7" ht="6" customHeight="1"/>
    <row r="4" spans="2:7">
      <c r="B4" s="11" t="s">
        <v>28</v>
      </c>
    </row>
    <row r="5" spans="2:7">
      <c r="B5" s="55" t="s">
        <v>164</v>
      </c>
    </row>
    <row r="6" spans="2:7" ht="0.75" customHeight="1">
      <c r="B6" s="21"/>
    </row>
    <row r="7" spans="2:7" ht="25.5" customHeight="1">
      <c r="B7" s="129" t="s">
        <v>165</v>
      </c>
      <c r="C7" s="129" t="s">
        <v>166</v>
      </c>
      <c r="D7" s="129" t="s">
        <v>203</v>
      </c>
      <c r="E7" s="129" t="s">
        <v>126</v>
      </c>
    </row>
    <row r="8" spans="2:7" ht="25.5" customHeight="1">
      <c r="B8" s="129"/>
      <c r="C8" s="129"/>
      <c r="D8" s="129"/>
      <c r="E8" s="129"/>
    </row>
    <row r="9" spans="2:7">
      <c r="B9" s="87">
        <f>'[1]3 dpf'!B5</f>
        <v>46112</v>
      </c>
      <c r="C9" s="76"/>
      <c r="D9" s="76"/>
      <c r="E9" s="76"/>
    </row>
    <row r="10" spans="2:7">
      <c r="B10" s="14" t="s">
        <v>49</v>
      </c>
      <c r="C10" s="15">
        <f>'[1]3 dpf'!C6</f>
        <v>11789</v>
      </c>
      <c r="D10" s="15">
        <f>'[1]3 dpf'!D6</f>
        <v>4765</v>
      </c>
      <c r="E10" s="15">
        <f>'[1]3 dpf'!E6</f>
        <v>16554</v>
      </c>
    </row>
    <row r="11" spans="2:7">
      <c r="B11" s="14" t="s">
        <v>50</v>
      </c>
      <c r="C11" s="15">
        <f>'[1]3 dpf'!C7</f>
        <v>7238</v>
      </c>
      <c r="D11" s="15">
        <f>'[1]3 dpf'!D7</f>
        <v>11382</v>
      </c>
      <c r="E11" s="15">
        <f>'[1]3 dpf'!E7</f>
        <v>18620</v>
      </c>
    </row>
    <row r="12" spans="2:7">
      <c r="B12" s="14" t="s">
        <v>55</v>
      </c>
      <c r="C12" s="15">
        <f>'[1]3 dpf'!C8</f>
        <v>170</v>
      </c>
      <c r="D12" s="15">
        <f>'[1]3 dpf'!D8</f>
        <v>479</v>
      </c>
      <c r="E12" s="15">
        <f>'[1]3 dpf'!E8</f>
        <v>649</v>
      </c>
    </row>
    <row r="13" spans="2:7">
      <c r="B13" s="14" t="s">
        <v>69</v>
      </c>
      <c r="C13" s="15">
        <f>'[1]3 dpf'!C9</f>
        <v>443</v>
      </c>
      <c r="D13" s="15">
        <f>'[1]3 dpf'!D9</f>
        <v>400</v>
      </c>
      <c r="E13" s="15">
        <f>'[1]3 dpf'!E9</f>
        <v>843</v>
      </c>
    </row>
    <row r="14" spans="2:7">
      <c r="B14" s="16" t="s">
        <v>129</v>
      </c>
      <c r="C14" s="17">
        <f>'[1]3 dpf'!C10</f>
        <v>19640</v>
      </c>
      <c r="D14" s="17">
        <f>'[1]3 dpf'!D10</f>
        <v>17026</v>
      </c>
      <c r="E14" s="17">
        <f>'[1]3 dpf'!E10</f>
        <v>36666</v>
      </c>
    </row>
    <row r="15" spans="2:7">
      <c r="B15" s="18">
        <f>'[1]3 dpf'!$B$11</f>
        <v>46142</v>
      </c>
      <c r="C15" s="19"/>
      <c r="D15" s="19"/>
      <c r="E15" s="19"/>
    </row>
    <row r="16" spans="2:7">
      <c r="B16" s="72" t="s">
        <v>49</v>
      </c>
      <c r="C16" s="20">
        <f>'[1]3 dpf'!C12</f>
        <v>11907</v>
      </c>
      <c r="D16" s="20">
        <f>'[1]3 dpf'!D12</f>
        <v>4744</v>
      </c>
      <c r="E16" s="20">
        <f>'[1]3 dpf'!E12</f>
        <v>16651</v>
      </c>
    </row>
    <row r="17" spans="2:7">
      <c r="B17" s="72" t="s">
        <v>51</v>
      </c>
      <c r="C17" s="20">
        <f>'[1]3 dpf'!C13</f>
        <v>7342</v>
      </c>
      <c r="D17" s="20">
        <f>'[1]3 dpf'!D13</f>
        <v>11397</v>
      </c>
      <c r="E17" s="20">
        <f>'[1]3 dpf'!E13</f>
        <v>18739</v>
      </c>
    </row>
    <row r="18" spans="2:7">
      <c r="B18" s="72" t="s">
        <v>55</v>
      </c>
      <c r="C18" s="20">
        <f>'[1]3 dpf'!C14</f>
        <v>173</v>
      </c>
      <c r="D18" s="20">
        <f>'[1]3 dpf'!D14</f>
        <v>483</v>
      </c>
      <c r="E18" s="20">
        <f>'[1]3 dpf'!E14</f>
        <v>656</v>
      </c>
    </row>
    <row r="19" spans="2:7">
      <c r="B19" s="72" t="s">
        <v>69</v>
      </c>
      <c r="C19" s="20">
        <f>'[1]3 dpf'!C15</f>
        <v>453</v>
      </c>
      <c r="D19" s="20">
        <f>'[1]3 dpf'!D15</f>
        <v>405</v>
      </c>
      <c r="E19" s="20">
        <f>'[1]3 dpf'!E15</f>
        <v>858</v>
      </c>
    </row>
    <row r="20" spans="2:7">
      <c r="B20" s="16" t="s">
        <v>129</v>
      </c>
      <c r="C20" s="17">
        <f>'[1]3 dpf'!C16</f>
        <v>19875</v>
      </c>
      <c r="D20" s="17">
        <f>'[1]3 dpf'!D16</f>
        <v>17029</v>
      </c>
      <c r="E20" s="17">
        <f>'[1]3 dpf'!E16</f>
        <v>36904</v>
      </c>
    </row>
    <row r="21" spans="2:7" ht="3.75" customHeight="1">
      <c r="B21" s="23"/>
      <c r="C21" s="24"/>
      <c r="D21" s="24"/>
      <c r="E21" s="24"/>
      <c r="F21" s="24"/>
      <c r="G21" s="24"/>
    </row>
    <row r="22" spans="2:7">
      <c r="B22" s="11" t="s">
        <v>29</v>
      </c>
      <c r="C22" s="58"/>
      <c r="D22" s="58"/>
      <c r="E22" s="58"/>
      <c r="F22" s="58"/>
      <c r="G22" s="58"/>
    </row>
    <row r="23" spans="2:7">
      <c r="B23" s="55" t="s">
        <v>167</v>
      </c>
      <c r="C23" s="58"/>
      <c r="D23" s="58"/>
      <c r="E23" s="58"/>
      <c r="F23" s="58"/>
      <c r="G23" s="58"/>
    </row>
    <row r="24" spans="2:7" ht="17.25" customHeight="1">
      <c r="B24" s="129" t="s">
        <v>168</v>
      </c>
      <c r="C24" s="129" t="s">
        <v>169</v>
      </c>
      <c r="D24" s="28"/>
      <c r="E24" s="28"/>
      <c r="F24" s="28"/>
      <c r="G24" s="28"/>
    </row>
    <row r="25" spans="2:7" ht="15" customHeight="1">
      <c r="B25" s="130"/>
      <c r="C25" s="130"/>
      <c r="D25" s="59"/>
      <c r="E25" s="59"/>
      <c r="F25" s="59"/>
      <c r="G25" s="59"/>
    </row>
    <row r="26" spans="2:7">
      <c r="B26" s="12">
        <f>'[1]3 dpf'!$B$38</f>
        <v>46112</v>
      </c>
      <c r="C26" s="13"/>
      <c r="D26" s="59"/>
      <c r="E26" s="59"/>
      <c r="F26" s="59"/>
      <c r="G26" s="59"/>
    </row>
    <row r="27" spans="2:7">
      <c r="B27" s="14" t="s">
        <v>49</v>
      </c>
      <c r="C27" s="15">
        <f>'[1]3 dpf'!C39</f>
        <v>1266</v>
      </c>
      <c r="D27" s="59"/>
      <c r="E27" s="59"/>
      <c r="F27" s="59"/>
      <c r="G27" s="59"/>
    </row>
    <row r="28" spans="2:7">
      <c r="B28" s="14" t="s">
        <v>50</v>
      </c>
      <c r="C28" s="15">
        <f>'[1]3 dpf'!C40</f>
        <v>2839</v>
      </c>
      <c r="D28" s="28"/>
      <c r="E28" s="28"/>
      <c r="F28" s="28"/>
      <c r="G28" s="28"/>
    </row>
    <row r="29" spans="2:7">
      <c r="B29" s="14" t="s">
        <v>55</v>
      </c>
      <c r="C29" s="15">
        <f>'[1]3 dpf'!C41</f>
        <v>9</v>
      </c>
      <c r="D29" s="28"/>
      <c r="E29" s="28"/>
      <c r="F29" s="28"/>
      <c r="G29" s="28"/>
    </row>
    <row r="30" spans="2:7">
      <c r="B30" s="14" t="s">
        <v>70</v>
      </c>
      <c r="C30" s="15">
        <f>'[1]3 dpf'!C42</f>
        <v>172</v>
      </c>
      <c r="D30" s="28"/>
      <c r="E30" s="28"/>
      <c r="F30" s="28"/>
      <c r="G30" s="28"/>
    </row>
    <row r="31" spans="2:7">
      <c r="B31" s="16" t="s">
        <v>129</v>
      </c>
      <c r="C31" s="17">
        <f>'[1]3 dpf'!C43</f>
        <v>4286</v>
      </c>
      <c r="D31" s="58"/>
      <c r="E31" s="58"/>
      <c r="F31" s="58"/>
      <c r="G31" s="58"/>
    </row>
    <row r="32" spans="2:7">
      <c r="B32" s="12">
        <f>'[1]3 dpf'!$B$44</f>
        <v>46142</v>
      </c>
      <c r="C32" s="15"/>
      <c r="D32" s="58"/>
      <c r="E32" s="58"/>
      <c r="F32" s="58"/>
      <c r="G32" s="58"/>
    </row>
    <row r="33" spans="2:7">
      <c r="B33" s="14" t="s">
        <v>49</v>
      </c>
      <c r="C33" s="15">
        <f>'[1]3 dpf'!C45</f>
        <v>1272</v>
      </c>
      <c r="D33" s="29"/>
      <c r="E33" s="29"/>
      <c r="F33" s="29"/>
      <c r="G33" s="29"/>
    </row>
    <row r="34" spans="2:7">
      <c r="B34" s="14" t="s">
        <v>51</v>
      </c>
      <c r="C34" s="15">
        <f>'[1]3 dpf'!C46</f>
        <v>2841</v>
      </c>
      <c r="D34" s="59"/>
      <c r="E34" s="59"/>
      <c r="F34" s="59"/>
      <c r="G34" s="59"/>
    </row>
    <row r="35" spans="2:7">
      <c r="B35" s="14" t="s">
        <v>55</v>
      </c>
      <c r="C35" s="15">
        <f>'[1]3 dpf'!C47</f>
        <v>10</v>
      </c>
      <c r="D35" s="59"/>
      <c r="E35" s="59"/>
      <c r="F35" s="59"/>
      <c r="G35" s="59"/>
    </row>
    <row r="36" spans="2:7">
      <c r="B36" s="14" t="s">
        <v>70</v>
      </c>
      <c r="C36" s="15">
        <f>'[1]3 dpf'!C48</f>
        <v>174</v>
      </c>
      <c r="D36" s="59"/>
      <c r="E36" s="59"/>
      <c r="F36" s="59"/>
      <c r="G36" s="59"/>
    </row>
    <row r="37" spans="2:7">
      <c r="B37" s="16" t="s">
        <v>129</v>
      </c>
      <c r="C37" s="17">
        <f>'[1]3 dpf'!C49</f>
        <v>4297</v>
      </c>
      <c r="D37" s="24"/>
      <c r="E37" s="24"/>
      <c r="F37" s="24"/>
      <c r="G37" s="24"/>
    </row>
    <row r="38" spans="2:7" ht="3.75" customHeight="1">
      <c r="B38" s="23"/>
      <c r="C38" s="24"/>
      <c r="D38" s="24"/>
      <c r="E38" s="24"/>
      <c r="F38" s="24"/>
      <c r="G38" s="24"/>
    </row>
    <row r="39" spans="2:7">
      <c r="B39" s="11" t="s">
        <v>30</v>
      </c>
    </row>
    <row r="40" spans="2:7">
      <c r="B40" s="55" t="s">
        <v>170</v>
      </c>
    </row>
    <row r="61" spans="2:2" ht="5.25" customHeight="1"/>
    <row r="62" spans="2: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pageSetUpPr fitToPage="1"/>
  </sheetPr>
  <dimension ref="B1:K58"/>
  <sheetViews>
    <sheetView showGridLines="0" zoomScaleNormal="100" workbookViewId="0">
      <selection activeCell="N28" sqref="N28"/>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9.85546875" style="11" customWidth="1"/>
    <col min="8" max="8" width="11.85546875" style="11" bestFit="1" customWidth="1"/>
    <col min="9" max="9" width="13.7109375" style="11" customWidth="1"/>
    <col min="10" max="10" width="11.28515625" style="11" customWidth="1"/>
    <col min="11" max="11" width="10.42578125" style="11" bestFit="1" customWidth="1"/>
    <col min="12" max="12" width="1.28515625" style="11" customWidth="1"/>
    <col min="13" max="13" width="21.42578125" style="11" customWidth="1"/>
    <col min="14" max="14" width="23"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1" ht="12.75">
      <c r="B1" s="4"/>
      <c r="C1" s="4"/>
      <c r="D1" s="4"/>
      <c r="E1" s="4"/>
      <c r="F1" s="4"/>
      <c r="G1" s="4"/>
      <c r="H1" s="4"/>
      <c r="I1" s="4"/>
      <c r="J1" s="4"/>
      <c r="K1" s="4"/>
    </row>
    <row r="2" spans="2:11" ht="12.75">
      <c r="B2" s="128" t="s">
        <v>171</v>
      </c>
      <c r="C2" s="128"/>
      <c r="D2" s="128"/>
      <c r="E2" s="128"/>
      <c r="F2" s="128"/>
      <c r="G2" s="128"/>
      <c r="H2" s="128"/>
      <c r="I2" s="128"/>
      <c r="J2" s="128"/>
      <c r="K2" s="128"/>
    </row>
    <row r="4" spans="2:11">
      <c r="B4" s="6" t="s">
        <v>45</v>
      </c>
    </row>
    <row r="5" spans="2:11">
      <c r="B5" s="32" t="s">
        <v>172</v>
      </c>
    </row>
    <row r="6" spans="2:11" ht="35.25" customHeight="1">
      <c r="B6" s="133" t="s">
        <v>135</v>
      </c>
      <c r="C6" s="134" t="s">
        <v>173</v>
      </c>
      <c r="D6" s="134"/>
      <c r="E6" s="134"/>
      <c r="F6" s="134"/>
      <c r="G6" s="134"/>
      <c r="H6" s="133" t="s">
        <v>174</v>
      </c>
      <c r="I6" s="133"/>
      <c r="J6" s="133"/>
      <c r="K6" s="133"/>
    </row>
    <row r="7" spans="2:11" ht="33.75" customHeight="1">
      <c r="B7" s="134"/>
      <c r="C7" s="88" t="s">
        <v>52</v>
      </c>
      <c r="D7" s="79" t="s">
        <v>53</v>
      </c>
      <c r="E7" s="88" t="s">
        <v>59</v>
      </c>
      <c r="F7" s="79" t="s">
        <v>69</v>
      </c>
      <c r="G7" s="88" t="s">
        <v>206</v>
      </c>
      <c r="H7" s="82" t="s">
        <v>52</v>
      </c>
      <c r="I7" s="79" t="s">
        <v>53</v>
      </c>
      <c r="J7" s="79" t="s">
        <v>58</v>
      </c>
      <c r="K7" s="79" t="s">
        <v>72</v>
      </c>
    </row>
    <row r="8" spans="2:11">
      <c r="B8" s="73">
        <f>'[1]3 dpf'!B55</f>
        <v>46112</v>
      </c>
      <c r="C8" s="7">
        <f>'[1]3 dpf'!C55</f>
        <v>2465.7648974365811</v>
      </c>
      <c r="D8" s="7">
        <f>'[1]3 dpf'!D55</f>
        <v>2361.0945996183254</v>
      </c>
      <c r="E8" s="80">
        <f>'[1]3 dpf'!E55</f>
        <v>44.623124663700999</v>
      </c>
      <c r="F8" s="80">
        <f>'[1]3 dpf'!F55</f>
        <v>282.76951005879801</v>
      </c>
      <c r="G8" s="92">
        <f>'[1]3 dpf'!G55</f>
        <v>5154.2521317774053</v>
      </c>
      <c r="H8" s="98">
        <f>'[1]3 dpf'!H55</f>
        <v>259.24064700000002</v>
      </c>
      <c r="I8" s="93">
        <f>'[1]3 dpf'!I55</f>
        <v>246.341835</v>
      </c>
      <c r="J8" s="93">
        <f>'[1]3 dpf'!J55</f>
        <v>124.551993</v>
      </c>
      <c r="K8" s="93">
        <f>'[1]3 dpf'!K55</f>
        <v>128.10600500000001</v>
      </c>
    </row>
    <row r="9" spans="2:11">
      <c r="B9" s="73">
        <f>'[1]3 dpf'!B56</f>
        <v>46122</v>
      </c>
      <c r="C9" s="7">
        <f>'[1]3 dpf'!C56</f>
        <v>2500.3270614092289</v>
      </c>
      <c r="D9" s="7">
        <f>'[1]3 dpf'!D56</f>
        <v>2398.9238889859262</v>
      </c>
      <c r="E9" s="7">
        <f>'[1]3 dpf'!E56</f>
        <v>47.327777152454004</v>
      </c>
      <c r="F9" s="7">
        <f>'[1]3 dpf'!F56</f>
        <v>288.31853954710402</v>
      </c>
      <c r="G9" s="100">
        <f>'[1]3 dpf'!G56</f>
        <v>5234.8972670947132</v>
      </c>
      <c r="H9" s="99">
        <f>'[1]3 dpf'!H56</f>
        <v>262.44091400000002</v>
      </c>
      <c r="I9" s="93">
        <f>'[1]3 dpf'!I56</f>
        <v>249.600527</v>
      </c>
      <c r="J9" s="93">
        <f>'[1]3 dpf'!J56</f>
        <v>126.150336</v>
      </c>
      <c r="K9" s="93">
        <f>'[1]3 dpf'!K56</f>
        <v>130.280902</v>
      </c>
    </row>
    <row r="10" spans="2:11">
      <c r="B10" s="73">
        <f>'[1]3 dpf'!B57</f>
        <v>46132</v>
      </c>
      <c r="C10" s="7">
        <f>'[1]3 dpf'!C57</f>
        <v>2532.568565804283</v>
      </c>
      <c r="D10" s="7">
        <f>'[1]3 dpf'!D57</f>
        <v>2429.4919264178702</v>
      </c>
      <c r="E10" s="7">
        <f>'[1]3 dpf'!E57</f>
        <v>47.974466842188001</v>
      </c>
      <c r="F10" s="7">
        <f>'[1]3 dpf'!F57</f>
        <v>291.23581438766598</v>
      </c>
      <c r="G10" s="100">
        <f>'[1]3 dpf'!G57</f>
        <v>5301.2707734520063</v>
      </c>
      <c r="H10" s="99">
        <f>'[1]3 dpf'!H57</f>
        <v>265.38366100000002</v>
      </c>
      <c r="I10" s="93">
        <f>'[1]3 dpf'!I57</f>
        <v>252.087591</v>
      </c>
      <c r="J10" s="93">
        <f>'[1]3 dpf'!J57</f>
        <v>127.505101</v>
      </c>
      <c r="K10" s="93">
        <f>'[1]3 dpf'!K57</f>
        <v>131.40240700000001</v>
      </c>
    </row>
    <row r="11" spans="2:11">
      <c r="B11" s="73">
        <f>'[1]3 dpf'!B58</f>
        <v>46142</v>
      </c>
      <c r="C11" s="7">
        <f>'[1]3 dpf'!C58</f>
        <v>2544.6717674173919</v>
      </c>
      <c r="D11" s="7">
        <f>'[1]3 dpf'!D58</f>
        <v>2451.651976917412</v>
      </c>
      <c r="E11" s="7">
        <f>'[1]3 dpf'!E58</f>
        <v>50.701309559453001</v>
      </c>
      <c r="F11" s="7">
        <f>'[1]3 dpf'!F58</f>
        <v>294.31394941298299</v>
      </c>
      <c r="G11" s="100">
        <f>'[1]3 dpf'!G58</f>
        <v>5341.3390033072392</v>
      </c>
      <c r="H11" s="99">
        <f>'[1]3 dpf'!H58</f>
        <v>266.47638000000001</v>
      </c>
      <c r="I11" s="93">
        <f>'[1]3 dpf'!I58</f>
        <v>253.20970199999999</v>
      </c>
      <c r="J11" s="93">
        <f>'[1]3 dpf'!J58</f>
        <v>128.24506600000001</v>
      </c>
      <c r="K11" s="93">
        <f>'[1]3 dpf'!K58</f>
        <v>131.661089</v>
      </c>
    </row>
    <row r="12" spans="2:11" ht="6.75" customHeight="1">
      <c r="B12" s="5"/>
    </row>
    <row r="13" spans="2:11" ht="12.75">
      <c r="B13" s="2" t="s">
        <v>31</v>
      </c>
    </row>
    <row r="14" spans="2:11" ht="12.75">
      <c r="B14" s="33" t="s">
        <v>84</v>
      </c>
    </row>
    <row r="15" spans="2:11">
      <c r="B15" s="5"/>
    </row>
    <row r="16" spans="2:11">
      <c r="B16" s="5"/>
    </row>
    <row r="17" spans="2:11">
      <c r="B17" s="5"/>
    </row>
    <row r="18" spans="2:11">
      <c r="B18" s="5"/>
    </row>
    <row r="19" spans="2:11">
      <c r="B19" s="5"/>
    </row>
    <row r="20" spans="2:11">
      <c r="B20" s="5"/>
    </row>
    <row r="21" spans="2:11">
      <c r="B21" s="5"/>
    </row>
    <row r="22" spans="2:11">
      <c r="B22" s="5"/>
    </row>
    <row r="23" spans="2:11">
      <c r="B23" s="5"/>
    </row>
    <row r="24" spans="2:11">
      <c r="B24" s="23"/>
      <c r="C24" s="24"/>
      <c r="D24" s="24"/>
      <c r="E24" s="24"/>
      <c r="F24" s="24"/>
      <c r="G24" s="24"/>
      <c r="H24" s="24"/>
      <c r="I24" s="24"/>
      <c r="J24" s="24"/>
      <c r="K24" s="24"/>
    </row>
    <row r="25" spans="2:11">
      <c r="B25" s="23"/>
      <c r="C25" s="24"/>
      <c r="D25" s="24"/>
      <c r="E25" s="24"/>
      <c r="F25" s="24"/>
      <c r="G25" s="24"/>
      <c r="H25" s="24"/>
      <c r="I25" s="24"/>
      <c r="J25" s="24"/>
      <c r="K25" s="24"/>
    </row>
    <row r="26" spans="2:11" ht="12.75">
      <c r="C26" s="2"/>
      <c r="D26" s="2"/>
      <c r="E26" s="2"/>
      <c r="F26" s="2"/>
      <c r="G26" s="2"/>
      <c r="H26" s="6"/>
    </row>
    <row r="27" spans="2:11" ht="12.75">
      <c r="C27" s="2"/>
      <c r="D27" s="2"/>
      <c r="E27" s="2"/>
      <c r="F27" s="2"/>
      <c r="G27" s="2"/>
      <c r="H27" s="6"/>
    </row>
    <row r="35" spans="2:9">
      <c r="B35" s="6" t="s">
        <v>32</v>
      </c>
      <c r="C35" s="6"/>
      <c r="D35" s="6"/>
      <c r="E35" s="6"/>
      <c r="F35" s="6"/>
      <c r="G35" s="6"/>
      <c r="H35" s="6"/>
      <c r="I35" s="6"/>
    </row>
    <row r="36" spans="2:9">
      <c r="B36" s="32" t="s">
        <v>117</v>
      </c>
      <c r="C36" s="6"/>
      <c r="D36" s="6"/>
      <c r="E36" s="6"/>
      <c r="F36" s="6"/>
      <c r="G36" s="6"/>
      <c r="H36" s="6"/>
      <c r="I36" s="6"/>
    </row>
    <row r="38" spans="2:9">
      <c r="C38" s="6"/>
      <c r="D38" s="6"/>
      <c r="E38" s="6"/>
      <c r="F38" s="6"/>
      <c r="G38" s="6"/>
    </row>
    <row r="39" spans="2:9">
      <c r="C39" s="6"/>
      <c r="D39" s="6"/>
      <c r="E39" s="6"/>
      <c r="F39" s="6"/>
      <c r="G39" s="6"/>
    </row>
    <row r="58" spans="2:2">
      <c r="B58" s="25" t="s">
        <v>139</v>
      </c>
    </row>
  </sheetData>
  <mergeCells count="4">
    <mergeCell ref="B2:K2"/>
    <mergeCell ref="B6:B7"/>
    <mergeCell ref="C6:G6"/>
    <mergeCell ref="H6:K6"/>
  </mergeCells>
  <hyperlinks>
    <hyperlink ref="B58" location="'2 Содржина'!A1" display="Содржина / Table of Contents" xr:uid="{00000000-0004-0000-0700-000000000000}"/>
  </hyperlinks>
  <pageMargins left="0.25" right="0.25"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P53"/>
  <sheetViews>
    <sheetView showGridLines="0" zoomScaleNormal="100" workbookViewId="0">
      <selection activeCell="S17" sqref="S17"/>
    </sheetView>
  </sheetViews>
  <sheetFormatPr defaultColWidth="9.140625" defaultRowHeight="1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10" width="7.140625" style="11" customWidth="1"/>
    <col min="11" max="11" width="7" style="11" customWidth="1"/>
    <col min="12" max="12" width="7.140625" style="11" bestFit="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4" ht="6.75" customHeight="1">
      <c r="B1" s="4"/>
      <c r="C1" s="4"/>
      <c r="D1" s="4"/>
      <c r="E1" s="4"/>
      <c r="F1" s="4"/>
      <c r="G1" s="4"/>
      <c r="H1" s="4"/>
      <c r="I1" s="4"/>
      <c r="J1" s="4"/>
      <c r="K1" s="4"/>
      <c r="L1" s="4"/>
      <c r="M1" s="4"/>
    </row>
    <row r="2" spans="2:14" ht="12.75">
      <c r="B2" s="128" t="s">
        <v>171</v>
      </c>
      <c r="C2" s="128"/>
      <c r="D2" s="128"/>
      <c r="E2" s="128"/>
      <c r="F2" s="128"/>
      <c r="G2" s="128"/>
      <c r="H2" s="128"/>
      <c r="I2" s="31"/>
      <c r="J2" s="31"/>
      <c r="K2" s="26"/>
      <c r="L2" s="26"/>
      <c r="M2" s="26"/>
    </row>
    <row r="3" spans="2:14" ht="9" customHeight="1"/>
    <row r="4" spans="2:14">
      <c r="B4" s="6" t="s">
        <v>33</v>
      </c>
      <c r="G4" s="137"/>
      <c r="H4" s="137"/>
      <c r="I4" s="112"/>
      <c r="J4" s="112"/>
      <c r="K4" s="139">
        <f>'[1]4 dpf inv'!$J$2</f>
        <v>46142</v>
      </c>
      <c r="L4" s="139"/>
    </row>
    <row r="5" spans="2:14" ht="12.75" customHeight="1">
      <c r="B5" s="32" t="s">
        <v>177</v>
      </c>
      <c r="F5" s="138" t="s">
        <v>176</v>
      </c>
      <c r="G5" s="138"/>
      <c r="H5" s="138"/>
      <c r="I5" s="138"/>
      <c r="J5" s="138"/>
      <c r="K5" s="138"/>
      <c r="L5" s="138"/>
    </row>
    <row r="6" spans="2:14" ht="24.75" customHeight="1">
      <c r="B6" s="89" t="s">
        <v>175</v>
      </c>
      <c r="C6" s="136" t="s">
        <v>54</v>
      </c>
      <c r="D6" s="136"/>
      <c r="E6" s="136" t="s">
        <v>53</v>
      </c>
      <c r="F6" s="136"/>
      <c r="G6" s="136" t="s">
        <v>58</v>
      </c>
      <c r="H6" s="136"/>
      <c r="I6" s="136" t="s">
        <v>71</v>
      </c>
      <c r="J6" s="136"/>
      <c r="K6" s="136" t="s">
        <v>205</v>
      </c>
      <c r="L6" s="136"/>
    </row>
    <row r="7" spans="2:14" ht="10.5" customHeight="1">
      <c r="B7" s="35"/>
      <c r="C7" s="51" t="s">
        <v>25</v>
      </c>
      <c r="D7" s="52" t="s">
        <v>0</v>
      </c>
      <c r="E7" s="51" t="s">
        <v>25</v>
      </c>
      <c r="F7" s="52" t="s">
        <v>0</v>
      </c>
      <c r="G7" s="51" t="s">
        <v>25</v>
      </c>
      <c r="H7" s="52" t="s">
        <v>0</v>
      </c>
      <c r="I7" s="51" t="s">
        <v>25</v>
      </c>
      <c r="J7" s="52" t="s">
        <v>0</v>
      </c>
      <c r="K7" s="51" t="s">
        <v>25</v>
      </c>
      <c r="L7" s="52" t="s">
        <v>0</v>
      </c>
    </row>
    <row r="8" spans="2:14" ht="8.25" customHeight="1">
      <c r="B8" s="35"/>
      <c r="C8" s="53" t="s">
        <v>143</v>
      </c>
      <c r="D8" s="54" t="s">
        <v>144</v>
      </c>
      <c r="E8" s="53" t="s">
        <v>143</v>
      </c>
      <c r="F8" s="54" t="s">
        <v>144</v>
      </c>
      <c r="G8" s="53" t="s">
        <v>143</v>
      </c>
      <c r="H8" s="54" t="s">
        <v>144</v>
      </c>
      <c r="I8" s="53" t="s">
        <v>143</v>
      </c>
      <c r="J8" s="54" t="s">
        <v>144</v>
      </c>
      <c r="K8" s="53" t="s">
        <v>143</v>
      </c>
      <c r="L8" s="54" t="s">
        <v>144</v>
      </c>
    </row>
    <row r="9" spans="2:14">
      <c r="B9" s="101" t="s">
        <v>179</v>
      </c>
      <c r="C9" s="66">
        <f>'[1]4 dpf inv'!C5/10^6</f>
        <v>1690.3168244099998</v>
      </c>
      <c r="D9" s="67">
        <f>'[1]4 dpf inv'!D5</f>
        <v>0.66243197751037153</v>
      </c>
      <c r="E9" s="66">
        <f>'[1]4 dpf inv'!E5/10^6</f>
        <v>1554.7115088599999</v>
      </c>
      <c r="F9" s="67">
        <f>'[1]4 dpf inv'!F5</f>
        <v>0.63296171739051776</v>
      </c>
      <c r="G9" s="90">
        <f>'[1]4 dpf inv'!G5/10^6</f>
        <v>32.345549269999999</v>
      </c>
      <c r="H9" s="67">
        <f>'[1]4 dpf inv'!H5</f>
        <v>0.6373823464831454</v>
      </c>
      <c r="I9" s="90">
        <f>'[1]4 dpf inv'!I5/10^6</f>
        <v>160.19906761999999</v>
      </c>
      <c r="J9" s="67">
        <f>'[1]4 dpf inv'!J5</f>
        <v>0.54389686317447683</v>
      </c>
      <c r="K9" s="90">
        <f>'[1]4 dpf inv'!K5/10^6</f>
        <v>3437.5729501599994</v>
      </c>
      <c r="L9" s="67">
        <f>'[1]4 dpf inv'!L5</f>
        <v>0.64215058139729064</v>
      </c>
      <c r="M9" s="47"/>
      <c r="N9" s="46"/>
    </row>
    <row r="10" spans="2:14" ht="23.25" customHeight="1">
      <c r="B10" s="102" t="s">
        <v>178</v>
      </c>
      <c r="C10" s="103">
        <f>'[1]4 dpf inv'!C6/10^6</f>
        <v>159.51474300000001</v>
      </c>
      <c r="D10" s="104">
        <f>'[1]4 dpf inv'!D6</f>
        <v>6.2513527122012566E-2</v>
      </c>
      <c r="E10" s="103">
        <f>'[1]4 dpf inv'!E6/10^6</f>
        <v>18.193752</v>
      </c>
      <c r="F10" s="104">
        <f>'[1]4 dpf inv'!F6</f>
        <v>7.4071288763670985E-3</v>
      </c>
      <c r="G10" s="105">
        <f>'[1]4 dpf inv'!G6/10^6</f>
        <v>1.044</v>
      </c>
      <c r="H10" s="104">
        <f>'[1]4 dpf inv'!H6</f>
        <v>2.0572449216238145E-2</v>
      </c>
      <c r="I10" s="105">
        <f>'[1]4 dpf inv'!I6/10^6</f>
        <v>28.370541960000001</v>
      </c>
      <c r="J10" s="104">
        <f>'[1]4 dpf inv'!J6</f>
        <v>9.6321714026489369E-2</v>
      </c>
      <c r="K10" s="105">
        <f>'[1]4 dpf inv'!K6/10^6</f>
        <v>207.12303696000001</v>
      </c>
      <c r="L10" s="104">
        <f>'[1]4 dpf inv'!L6</f>
        <v>3.8691303583374408E-2</v>
      </c>
      <c r="M10" s="47"/>
    </row>
    <row r="11" spans="2:14" ht="21" customHeight="1">
      <c r="B11" s="102" t="s">
        <v>180</v>
      </c>
      <c r="C11" s="103">
        <f>'[1]4 dpf inv'!C7/10^6</f>
        <v>1530.6768595999999</v>
      </c>
      <c r="D11" s="104">
        <f>'[1]4 dpf inv'!D7</f>
        <v>0.59986937619704295</v>
      </c>
      <c r="E11" s="103">
        <f>'[1]4 dpf inv'!E7/10^6</f>
        <v>1461.4128181199999</v>
      </c>
      <c r="F11" s="104">
        <f>'[1]4 dpf inv'!F7</f>
        <v>0.59497750026435825</v>
      </c>
      <c r="G11" s="105">
        <f>'[1]4 dpf inv'!G7/10^6</f>
        <v>29.07687155</v>
      </c>
      <c r="H11" s="104">
        <f>'[1]4 dpf inv'!H7</f>
        <v>0.57297170816997578</v>
      </c>
      <c r="I11" s="105">
        <f>'[1]4 dpf inv'!I7/10^6</f>
        <v>125.95041162000001</v>
      </c>
      <c r="J11" s="104">
        <f>'[1]4 dpf inv'!J7</f>
        <v>0.42761818038883398</v>
      </c>
      <c r="K11" s="105">
        <f>'[1]4 dpf inv'!K7/10^6</f>
        <v>3147.11696089</v>
      </c>
      <c r="L11" s="104">
        <f>'[1]4 dpf inv'!L7</f>
        <v>0.58789239252849179</v>
      </c>
      <c r="M11" s="47"/>
      <c r="N11" s="46"/>
    </row>
    <row r="12" spans="2:14" ht="21.75" customHeight="1">
      <c r="B12" s="102" t="s">
        <v>181</v>
      </c>
      <c r="C12" s="103">
        <f>'[1]4 dpf inv'!C8/10^6</f>
        <v>0.12522180999999999</v>
      </c>
      <c r="D12" s="104">
        <f>'[1]4 dpf inv'!D8</f>
        <v>4.9074191315987044E-5</v>
      </c>
      <c r="E12" s="103">
        <f>'[1]4 dpf inv'!E8/10^6</f>
        <v>75.104938739999994</v>
      </c>
      <c r="F12" s="104">
        <f>'[1]4 dpf inv'!F8</f>
        <v>3.0577088249792342E-2</v>
      </c>
      <c r="G12" s="105">
        <f>'[1]4 dpf inv'!G8/10^6</f>
        <v>2.2246777200000003</v>
      </c>
      <c r="H12" s="104">
        <f>'[1]4 dpf inv'!H8</f>
        <v>4.3838189096931476E-2</v>
      </c>
      <c r="I12" s="105">
        <f>'[1]4 dpf inv'!I8/10^6</f>
        <v>0</v>
      </c>
      <c r="J12" s="104">
        <f>'[1]4 dpf inv'!J8</f>
        <v>0</v>
      </c>
      <c r="K12" s="105">
        <f>'[1]4 dpf inv'!K8/10^6</f>
        <v>77.454838269999996</v>
      </c>
      <c r="L12" s="104">
        <f>'[1]4 dpf inv'!L8</f>
        <v>1.4468833141358821E-2</v>
      </c>
      <c r="M12" s="47"/>
      <c r="N12" s="46"/>
    </row>
    <row r="13" spans="2:14" ht="33.75">
      <c r="B13" s="102" t="s">
        <v>182</v>
      </c>
      <c r="C13" s="103">
        <f>'[1]4 dpf inv'!C9/10^6</f>
        <v>0</v>
      </c>
      <c r="D13" s="104">
        <f>'[1]4 dpf inv'!D9</f>
        <v>0</v>
      </c>
      <c r="E13" s="103">
        <f>'[1]4 dpf inv'!E9/10^6</f>
        <v>0</v>
      </c>
      <c r="F13" s="104">
        <f>'[1]4 dpf inv'!F9</f>
        <v>0</v>
      </c>
      <c r="G13" s="105">
        <f>'[1]4 dpf inv'!G9/10^6</f>
        <v>0</v>
      </c>
      <c r="H13" s="104">
        <f>'[1]4 dpf inv'!H9</f>
        <v>0</v>
      </c>
      <c r="I13" s="105">
        <f>'[1]4 dpf inv'!I9/10^6</f>
        <v>5.8781140399999998</v>
      </c>
      <c r="J13" s="104">
        <f>'[1]4 dpf inv'!J9</f>
        <v>1.995696875915345E-2</v>
      </c>
      <c r="K13" s="105">
        <f>'[1]4 dpf inv'!K9/10^6</f>
        <v>5.8781140399999998</v>
      </c>
      <c r="L13" s="104">
        <f>'[1]4 dpf inv'!L9</f>
        <v>1.0980521440657396E-3</v>
      </c>
      <c r="M13" s="47"/>
      <c r="N13" s="46"/>
    </row>
    <row r="14" spans="2:14">
      <c r="B14" s="101" t="s">
        <v>183</v>
      </c>
      <c r="C14" s="66">
        <f>'[1]4 dpf inv'!C10/10^6</f>
        <v>809.18943299</v>
      </c>
      <c r="D14" s="67">
        <f>'[1]4 dpf inv'!D10</f>
        <v>0.31711981359657987</v>
      </c>
      <c r="E14" s="66">
        <f>'[1]4 dpf inv'!E10/10^6</f>
        <v>852.30864542999996</v>
      </c>
      <c r="F14" s="67">
        <f>'[1]4 dpf inv'!F10</f>
        <v>0.34699604452901628</v>
      </c>
      <c r="G14" s="90">
        <f>'[1]4 dpf inv'!G10/10^6</f>
        <v>14.618527670000001</v>
      </c>
      <c r="H14" s="67">
        <f>'[1]4 dpf inv'!H10</f>
        <v>0.28806409780387654</v>
      </c>
      <c r="I14" s="90">
        <f>'[1]4 dpf inv'!I10/10^6</f>
        <v>100.07352723999999</v>
      </c>
      <c r="J14" s="67">
        <f>'[1]4 dpf inv'!J10</f>
        <v>0.33976276117755816</v>
      </c>
      <c r="K14" s="90">
        <f>'[1]4 dpf inv'!K10/10^6</f>
        <v>1776.1901333300002</v>
      </c>
      <c r="L14" s="67">
        <f>'[1]4 dpf inv'!L10</f>
        <v>0.33179849368342956</v>
      </c>
      <c r="M14" s="47"/>
      <c r="N14" s="46"/>
    </row>
    <row r="15" spans="2:14" ht="21.75" customHeight="1">
      <c r="B15" s="102" t="s">
        <v>184</v>
      </c>
      <c r="C15" s="103">
        <f>'[1]4 dpf inv'!C11/10^6</f>
        <v>243.99604718000001</v>
      </c>
      <c r="D15" s="104">
        <f>'[1]4 dpf inv'!D11</f>
        <v>9.562159099645598E-2</v>
      </c>
      <c r="E15" s="103">
        <f>'[1]4 dpf inv'!E11/10^6</f>
        <v>0</v>
      </c>
      <c r="F15" s="104">
        <f>'[1]4 dpf inv'!F11</f>
        <v>0</v>
      </c>
      <c r="G15" s="105">
        <f>'[1]4 dpf inv'!G11/10^6</f>
        <v>0</v>
      </c>
      <c r="H15" s="104">
        <f>'[1]4 dpf inv'!H11</f>
        <v>0</v>
      </c>
      <c r="I15" s="105">
        <f>'[1]4 dpf inv'!I11/10^6</f>
        <v>0</v>
      </c>
      <c r="J15" s="104">
        <f>'[1]4 dpf inv'!J11</f>
        <v>0</v>
      </c>
      <c r="K15" s="105">
        <f>'[1]4 dpf inv'!K11/10^6</f>
        <v>243.99604718000001</v>
      </c>
      <c r="L15" s="104">
        <f>'[1]4 dpf inv'!L11</f>
        <v>4.5579310119945267E-2</v>
      </c>
      <c r="M15" s="47"/>
      <c r="N15" s="46"/>
    </row>
    <row r="16" spans="2:14" ht="21" customHeight="1">
      <c r="B16" s="102" t="s">
        <v>185</v>
      </c>
      <c r="C16" s="103">
        <f>'[1]4 dpf inv'!C12/10^6</f>
        <v>41.304576470000001</v>
      </c>
      <c r="D16" s="104">
        <f>'[1]4 dpf inv'!D12</f>
        <v>1.6187185666096001E-2</v>
      </c>
      <c r="E16" s="103">
        <f>'[1]4 dpf inv'!E12/10^6</f>
        <v>100.12732128</v>
      </c>
      <c r="F16" s="104">
        <f>'[1]4 dpf inv'!F12</f>
        <v>4.0764322431479434E-2</v>
      </c>
      <c r="G16" s="105">
        <f>'[1]4 dpf inv'!G12/10^6</f>
        <v>0</v>
      </c>
      <c r="H16" s="104">
        <f>'[1]4 dpf inv'!H12</f>
        <v>0</v>
      </c>
      <c r="I16" s="105">
        <f>'[1]4 dpf inv'!I12/10^6</f>
        <v>12.105026630000001</v>
      </c>
      <c r="J16" s="104">
        <f>'[1]4 dpf inv'!J12</f>
        <v>4.1098154380759609E-2</v>
      </c>
      <c r="K16" s="105">
        <f>'[1]4 dpf inv'!K12/10^6</f>
        <v>153.53692437999999</v>
      </c>
      <c r="L16" s="104">
        <f>'[1]4 dpf inv'!L12</f>
        <v>2.8681231405425119E-2</v>
      </c>
      <c r="M16" s="47"/>
      <c r="N16" s="46"/>
    </row>
    <row r="17" spans="2:16" ht="21.75" customHeight="1">
      <c r="B17" s="102" t="s">
        <v>186</v>
      </c>
      <c r="C17" s="103">
        <f>'[1]4 dpf inv'!C13/10^6</f>
        <v>523.88880933999997</v>
      </c>
      <c r="D17" s="104">
        <f>'[1]4 dpf inv'!D13</f>
        <v>0.20531103693402786</v>
      </c>
      <c r="E17" s="103">
        <f>'[1]4 dpf inv'!E13/10^6</f>
        <v>752.18132415000002</v>
      </c>
      <c r="F17" s="104">
        <f>'[1]4 dpf inv'!F13</f>
        <v>0.30623172209753685</v>
      </c>
      <c r="G17" s="105">
        <f>'[1]4 dpf inv'!G13/10^6</f>
        <v>14.618527670000001</v>
      </c>
      <c r="H17" s="104">
        <f>'[1]4 dpf inv'!H13</f>
        <v>0.28806409780387654</v>
      </c>
      <c r="I17" s="105">
        <f>'[1]4 dpf inv'!I13/10^6</f>
        <v>87.968500609999992</v>
      </c>
      <c r="J17" s="104">
        <f>'[1]4 dpf inv'!J13</f>
        <v>0.29866460679679857</v>
      </c>
      <c r="K17" s="105">
        <f>'[1]4 dpf inv'!K13/10^6</f>
        <v>1378.6571617699999</v>
      </c>
      <c r="L17" s="104">
        <f>'[1]4 dpf inv'!L13</f>
        <v>0.25753795215805914</v>
      </c>
      <c r="M17" s="47"/>
      <c r="N17" s="46"/>
    </row>
    <row r="18" spans="2:16" ht="33.75">
      <c r="B18" s="102" t="s">
        <v>187</v>
      </c>
      <c r="C18" s="103">
        <f>'[1]4 dpf inv'!C14/10^6</f>
        <v>0</v>
      </c>
      <c r="D18" s="104">
        <f>'[1]4 dpf inv'!D14</f>
        <v>0</v>
      </c>
      <c r="E18" s="103">
        <f>'[1]4 dpf inv'!E14/10^6</f>
        <v>0</v>
      </c>
      <c r="F18" s="104">
        <f>'[1]4 dpf inv'!F14</f>
        <v>0</v>
      </c>
      <c r="G18" s="105">
        <f>'[1]4 dpf inv'!G14/10^6</f>
        <v>0</v>
      </c>
      <c r="H18" s="104">
        <f>'[1]4 dpf inv'!H14</f>
        <v>0</v>
      </c>
      <c r="I18" s="105">
        <f>'[1]4 dpf inv'!I14/10^6</f>
        <v>0</v>
      </c>
      <c r="J18" s="104">
        <f>'[1]4 dpf inv'!J14</f>
        <v>0</v>
      </c>
      <c r="K18" s="105">
        <f>'[1]4 dpf inv'!K14/10^6</f>
        <v>0</v>
      </c>
      <c r="L18" s="104">
        <f>'[1]4 dpf inv'!L14</f>
        <v>0</v>
      </c>
      <c r="M18" s="47"/>
      <c r="N18" s="46"/>
    </row>
    <row r="19" spans="2:16" ht="26.25" customHeight="1">
      <c r="B19" s="68" t="s">
        <v>188</v>
      </c>
      <c r="C19" s="66">
        <f>'[1]4 dpf inv'!C15/10^6</f>
        <v>2499.5062573999994</v>
      </c>
      <c r="D19" s="67">
        <f>'[1]4 dpf inv'!D15</f>
        <v>0.97955179110695123</v>
      </c>
      <c r="E19" s="66">
        <f>'[1]4 dpf inv'!E15/10^6</f>
        <v>2407.0201542899999</v>
      </c>
      <c r="F19" s="67">
        <f>'[1]4 dpf inv'!F15</f>
        <v>0.9799577619195341</v>
      </c>
      <c r="G19" s="90">
        <f>'[1]4 dpf inv'!G15/10^6</f>
        <v>46.964076939999998</v>
      </c>
      <c r="H19" s="67">
        <f>'[1]4 dpf inv'!H15</f>
        <v>0.92544644428702183</v>
      </c>
      <c r="I19" s="90">
        <f>'[1]4 dpf inv'!I15/10^6</f>
        <v>260.27259486000003</v>
      </c>
      <c r="J19" s="67">
        <f>'[1]4 dpf inv'!J15</f>
        <v>0.88365962435203504</v>
      </c>
      <c r="K19" s="90">
        <f>'[1]4 dpf inv'!K15/10^6</f>
        <v>5213.7630834899992</v>
      </c>
      <c r="L19" s="67">
        <f>'[1]4 dpf inv'!L15</f>
        <v>0.97394907508072004</v>
      </c>
      <c r="M19" s="47"/>
      <c r="N19" s="46"/>
    </row>
    <row r="20" spans="2:16">
      <c r="B20" s="106" t="s">
        <v>189</v>
      </c>
      <c r="C20" s="103">
        <f>'[1]4 dpf inv'!C16/10^6</f>
        <v>31.117503559999999</v>
      </c>
      <c r="D20" s="104">
        <f>'[1]4 dpf inv'!D16</f>
        <v>1.2194890993664345E-2</v>
      </c>
      <c r="E20" s="103">
        <f>'[1]4 dpf inv'!E16/10^6</f>
        <v>43.42686114</v>
      </c>
      <c r="F20" s="104">
        <f>'[1]4 dpf inv'!F16</f>
        <v>1.7680155097204699E-2</v>
      </c>
      <c r="G20" s="105">
        <f>'[1]4 dpf inv'!G16/10^6</f>
        <v>1.3750941799999998</v>
      </c>
      <c r="H20" s="104">
        <f>'[1]4 dpf inv'!H16</f>
        <v>2.7096796154784129E-2</v>
      </c>
      <c r="I20" s="105">
        <f>'[1]4 dpf inv'!I16/10^6</f>
        <v>31.117844170000001</v>
      </c>
      <c r="J20" s="104">
        <f>'[1]4 dpf inv'!J16</f>
        <v>0.10564916565533243</v>
      </c>
      <c r="K20" s="105">
        <f>'[1]4 dpf inv'!K16/10^6</f>
        <v>107.03730305000001</v>
      </c>
      <c r="L20" s="104">
        <f>'[1]4 dpf inv'!L16</f>
        <v>1.9994940436553157E-2</v>
      </c>
      <c r="M20" s="47"/>
      <c r="N20" s="46"/>
    </row>
    <row r="21" spans="2:16" ht="11.25" customHeight="1">
      <c r="B21" s="107" t="s">
        <v>190</v>
      </c>
      <c r="C21" s="103">
        <f>'[1]4 dpf inv'!C17/10^6</f>
        <v>20.135377989999999</v>
      </c>
      <c r="D21" s="104">
        <f>'[1]4 dpf inv'!D17</f>
        <v>7.8910166823253445E-3</v>
      </c>
      <c r="E21" s="103">
        <f>'[1]4 dpf inv'!E17/10^6</f>
        <v>1.99584582</v>
      </c>
      <c r="F21" s="104">
        <f>'[1]4 dpf inv'!F17</f>
        <v>8.1255846546103138E-4</v>
      </c>
      <c r="G21" s="105">
        <f>'[1]4 dpf inv'!G17/10^6</f>
        <v>1.99263744</v>
      </c>
      <c r="H21" s="104">
        <f>'[1]4 dpf inv'!H17</f>
        <v>3.9265739981585036E-2</v>
      </c>
      <c r="I21" s="105">
        <f>'[1]4 dpf inv'!I17/10^6</f>
        <v>0.89867372000000001</v>
      </c>
      <c r="J21" s="104">
        <f>'[1]4 dpf inv'!J17</f>
        <v>3.051115244220783E-3</v>
      </c>
      <c r="K21" s="105">
        <f>'[1]4 dpf inv'!K17/10^6</f>
        <v>25.022534969999999</v>
      </c>
      <c r="L21" s="104">
        <f>'[1]4 dpf inv'!L17</f>
        <v>4.6742965493348004E-3</v>
      </c>
      <c r="M21" s="47"/>
      <c r="N21" s="46"/>
    </row>
    <row r="22" spans="2:16">
      <c r="B22" s="107" t="s">
        <v>191</v>
      </c>
      <c r="C22" s="103">
        <f>'[1]4 dpf inv'!C18/10^6</f>
        <v>0.92447807999999998</v>
      </c>
      <c r="D22" s="104">
        <f>'[1]4 dpf inv'!D18</f>
        <v>3.6230121705920377E-4</v>
      </c>
      <c r="E22" s="103">
        <f>'[1]4 dpf inv'!E18/10^6</f>
        <v>3.8060178599999999</v>
      </c>
      <c r="F22" s="104">
        <f>'[1]4 dpf inv'!F18</f>
        <v>1.5495245178001166E-3</v>
      </c>
      <c r="G22" s="105">
        <f>'[1]4 dpf inv'!G18/10^6</f>
        <v>0.41567362000000002</v>
      </c>
      <c r="H22" s="104">
        <f>'[1]4 dpf inv'!H18</f>
        <v>8.191019576609072E-3</v>
      </c>
      <c r="I22" s="105">
        <f>'[1]4 dpf inv'!I18/10^6</f>
        <v>2.25030909</v>
      </c>
      <c r="J22" s="104">
        <f>'[1]4 dpf inv'!J18</f>
        <v>7.6400947484116903E-3</v>
      </c>
      <c r="K22" s="105">
        <f>'[1]4 dpf inv'!K18/10^6</f>
        <v>7.3964786499999997</v>
      </c>
      <c r="L22" s="104">
        <f>'[1]4 dpf inv'!L18</f>
        <v>1.3816879333918071E-3</v>
      </c>
      <c r="M22" s="47"/>
      <c r="N22" s="46"/>
    </row>
    <row r="23" spans="2:16">
      <c r="B23" s="108" t="s">
        <v>192</v>
      </c>
      <c r="C23" s="65">
        <f>'[1]4 dpf inv'!C19/10^6</f>
        <v>2551.6836170299994</v>
      </c>
      <c r="D23" s="109">
        <f>'[1]4 dpf inv'!D19</f>
        <v>1.0000000000000002</v>
      </c>
      <c r="E23" s="65">
        <f>'[1]4 dpf inv'!E19/10^6</f>
        <v>2456.24887911</v>
      </c>
      <c r="F23" s="109">
        <f>'[1]4 dpf inv'!F19</f>
        <v>0.99999999999999989</v>
      </c>
      <c r="G23" s="91">
        <f>'[1]4 dpf inv'!G19/10^6</f>
        <v>50.747482179999992</v>
      </c>
      <c r="H23" s="109">
        <f>'[1]4 dpf inv'!H19</f>
        <v>1</v>
      </c>
      <c r="I23" s="91">
        <f>'[1]4 dpf inv'!I19/10^6</f>
        <v>294.53942184000005</v>
      </c>
      <c r="J23" s="109">
        <f>'[1]4 dpf inv'!J19</f>
        <v>1</v>
      </c>
      <c r="K23" s="91">
        <f>'[1]4 dpf inv'!K19/10^6</f>
        <v>5353.2194001600001</v>
      </c>
      <c r="L23" s="109">
        <f>'[1]4 dpf inv'!L19</f>
        <v>1</v>
      </c>
      <c r="M23" s="47"/>
      <c r="N23" s="46"/>
    </row>
    <row r="24" spans="2:16">
      <c r="B24" s="110" t="s">
        <v>193</v>
      </c>
      <c r="C24" s="103">
        <f>'[1]4 dpf inv'!C20/10^6</f>
        <v>7.0118537199999995</v>
      </c>
      <c r="D24" s="104">
        <f>'[1]4 dpf inv'!D20</f>
        <v>2.7479322566491848E-3</v>
      </c>
      <c r="E24" s="103">
        <f>'[1]4 dpf inv'!E20/10^6</f>
        <v>4.5969058899999995</v>
      </c>
      <c r="F24" s="104">
        <f>'[1]4 dpf inv'!F20</f>
        <v>1.8715147023967895E-3</v>
      </c>
      <c r="G24" s="105">
        <f>'[1]4 dpf inv'!G20/10^6</f>
        <v>4.6172660000000004E-2</v>
      </c>
      <c r="H24" s="104">
        <f>'[1]4 dpf inv'!H20</f>
        <v>9.0985124811171492E-4</v>
      </c>
      <c r="I24" s="105">
        <f>'[1]4 dpf inv'!I20/10^6</f>
        <v>0.22547182999999998</v>
      </c>
      <c r="J24" s="104">
        <f>'[1]4 dpf inv'!J20</f>
        <v>7.6550645951386771E-4</v>
      </c>
      <c r="K24" s="105">
        <f>'[1]4 dpf inv'!K20/10^6</f>
        <v>11.8804041</v>
      </c>
      <c r="L24" s="104">
        <f>'[1]4 dpf inv'!L20</f>
        <v>2.2193008004949156E-3</v>
      </c>
      <c r="M24" s="47"/>
      <c r="N24" s="46"/>
    </row>
    <row r="25" spans="2:16">
      <c r="B25" s="111" t="s">
        <v>194</v>
      </c>
      <c r="C25" s="66">
        <f>'[1]4 dpf inv'!C21/10^6</f>
        <v>2544.6717674173997</v>
      </c>
      <c r="D25" s="67">
        <f>'[1]4 dpf inv'!D21</f>
        <v>0.99725206935303334</v>
      </c>
      <c r="E25" s="66">
        <f>'[1]4 dpf inv'!E21/10^6</f>
        <v>2451.6519769173997</v>
      </c>
      <c r="F25" s="67">
        <f>'[1]4 dpf inv'!F21</f>
        <v>0.99812848680290656</v>
      </c>
      <c r="G25" s="90">
        <f>'[1]4 dpf inv'!G21/10^6</f>
        <v>50.701309559500004</v>
      </c>
      <c r="H25" s="67">
        <f>'[1]4 dpf inv'!H21</f>
        <v>0.99909014953025221</v>
      </c>
      <c r="I25" s="90">
        <f>'[1]4 dpf inv'!I21/10^6</f>
        <v>294.31394941299999</v>
      </c>
      <c r="J25" s="67">
        <f>'[1]4 dpf inv'!J21</f>
        <v>0.99923449151359256</v>
      </c>
      <c r="K25" s="90">
        <f>'[1]4 dpf inv'!K21/10^6</f>
        <v>5341.3390033072992</v>
      </c>
      <c r="L25" s="67">
        <f>'[1]4 dpf inv'!L21</f>
        <v>0.99778070055332591</v>
      </c>
      <c r="M25" s="47"/>
      <c r="N25" s="46"/>
    </row>
    <row r="26" spans="2:16">
      <c r="B26" s="5"/>
      <c r="L26" s="47"/>
      <c r="M26" s="47"/>
      <c r="N26" s="47"/>
      <c r="O26" s="47"/>
      <c r="P26" s="46"/>
    </row>
    <row r="27" spans="2:16">
      <c r="B27" s="6" t="s">
        <v>34</v>
      </c>
      <c r="E27" s="24"/>
      <c r="F27" s="24"/>
      <c r="G27" s="24"/>
      <c r="H27" s="24"/>
      <c r="I27" s="24"/>
      <c r="J27" s="24"/>
      <c r="K27" s="24"/>
      <c r="L27" s="24"/>
      <c r="M27" s="24"/>
    </row>
    <row r="28" spans="2:16">
      <c r="B28" s="32" t="s">
        <v>35</v>
      </c>
      <c r="E28" s="24"/>
      <c r="F28" s="24"/>
      <c r="G28" s="24"/>
      <c r="H28" s="24"/>
      <c r="I28" s="24"/>
      <c r="J28" s="24"/>
      <c r="K28" s="24"/>
      <c r="L28" s="24"/>
      <c r="M28" s="24"/>
    </row>
    <row r="29" spans="2:16" ht="12.75">
      <c r="C29" s="2"/>
      <c r="D29" s="2"/>
      <c r="E29" s="2"/>
      <c r="F29" s="2"/>
      <c r="G29" s="6"/>
      <c r="H29" s="6"/>
      <c r="I29" s="6"/>
      <c r="J29" s="6"/>
    </row>
    <row r="30" spans="2:16" ht="12.75">
      <c r="C30" s="2"/>
      <c r="D30" s="2"/>
      <c r="E30" s="2"/>
      <c r="F30" s="2"/>
      <c r="G30" s="6"/>
      <c r="H30" s="6"/>
      <c r="I30" s="6"/>
      <c r="J30" s="6"/>
    </row>
    <row r="41" spans="3:6">
      <c r="C41" s="6"/>
      <c r="D41" s="6"/>
      <c r="E41" s="6"/>
      <c r="F41" s="6"/>
    </row>
    <row r="42" spans="3:6">
      <c r="C42" s="6"/>
      <c r="D42" s="6"/>
      <c r="E42" s="6"/>
      <c r="F42" s="6"/>
    </row>
    <row r="53" spans="2:2">
      <c r="B53" s="25" t="s">
        <v>162</v>
      </c>
    </row>
  </sheetData>
  <mergeCells count="9">
    <mergeCell ref="B2:H2"/>
    <mergeCell ref="G6:H6"/>
    <mergeCell ref="K6:L6"/>
    <mergeCell ref="G4:H4"/>
    <mergeCell ref="C6:D6"/>
    <mergeCell ref="E6:F6"/>
    <mergeCell ref="K4:L4"/>
    <mergeCell ref="F5:L5"/>
    <mergeCell ref="I6:J6"/>
  </mergeCells>
  <hyperlinks>
    <hyperlink ref="B53" location="'2 Содржина'!A1" display="Содржина / Table of Contents" xr:uid="{00000000-0004-0000-0800-000000000000}"/>
  </hyperlinks>
  <pageMargins left="0.25" right="0.25"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2026-05-11T13:33:36Z</cp:lastPrinted>
  <dcterms:created xsi:type="dcterms:W3CDTF">2006-04-20T10:37:43Z</dcterms:created>
  <dcterms:modified xsi:type="dcterms:W3CDTF">2026-05-11T13:34:19Z</dcterms:modified>
</cp:coreProperties>
</file>