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052026\"/>
    </mc:Choice>
  </mc:AlternateContent>
  <xr:revisionPtr revIDLastSave="0" documentId="13_ncr:1_{770ADDDF-1EC1-4B1E-9C09-CC7518CFC9E1}"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30" l="1"/>
  <c r="K25" i="30"/>
  <c r="J25" i="30"/>
  <c r="I25" i="30"/>
  <c r="H25" i="30"/>
  <c r="G25" i="30"/>
  <c r="F25" i="30"/>
  <c r="E25" i="30"/>
  <c r="D25" i="30"/>
  <c r="C25" i="30"/>
  <c r="L24" i="30"/>
  <c r="K24" i="30"/>
  <c r="J24" i="30"/>
  <c r="I24" i="30"/>
  <c r="H24" i="30"/>
  <c r="G24" i="30"/>
  <c r="F24" i="30"/>
  <c r="E24" i="30"/>
  <c r="D24" i="30"/>
  <c r="C24" i="30"/>
  <c r="L23" i="30"/>
  <c r="K23" i="30"/>
  <c r="J23" i="30"/>
  <c r="I23" i="30"/>
  <c r="H23" i="30"/>
  <c r="G23" i="30"/>
  <c r="F23" i="30"/>
  <c r="E23" i="30"/>
  <c r="D23" i="30"/>
  <c r="C23" i="30"/>
  <c r="L22" i="30"/>
  <c r="K22" i="30"/>
  <c r="J22" i="30"/>
  <c r="I22" i="30"/>
  <c r="H22" i="30"/>
  <c r="G22" i="30"/>
  <c r="F22" i="30"/>
  <c r="E22" i="30"/>
  <c r="D22" i="30"/>
  <c r="C22" i="30"/>
  <c r="L21" i="30"/>
  <c r="K21" i="30"/>
  <c r="J21" i="30"/>
  <c r="I21" i="30"/>
  <c r="H21" i="30"/>
  <c r="G21" i="30"/>
  <c r="F21" i="30"/>
  <c r="E21" i="30"/>
  <c r="D21" i="30"/>
  <c r="C21" i="30"/>
  <c r="L20" i="30"/>
  <c r="K20" i="30"/>
  <c r="J20" i="30"/>
  <c r="I20" i="30"/>
  <c r="H20" i="30"/>
  <c r="G20" i="30"/>
  <c r="F20" i="30"/>
  <c r="E20" i="30"/>
  <c r="D20" i="30"/>
  <c r="C20" i="30"/>
  <c r="L19" i="30"/>
  <c r="K19" i="30"/>
  <c r="J19" i="30"/>
  <c r="I19" i="30"/>
  <c r="H19" i="30"/>
  <c r="G19" i="30"/>
  <c r="F19" i="30"/>
  <c r="E19" i="30"/>
  <c r="D19" i="30"/>
  <c r="C19" i="30"/>
  <c r="L18" i="30"/>
  <c r="K18" i="30"/>
  <c r="J18" i="30"/>
  <c r="I18" i="30"/>
  <c r="H18" i="30"/>
  <c r="G18" i="30"/>
  <c r="F18" i="30"/>
  <c r="E18" i="30"/>
  <c r="D18" i="30"/>
  <c r="C18" i="30"/>
  <c r="L17" i="30"/>
  <c r="K17" i="30"/>
  <c r="J17" i="30"/>
  <c r="I17" i="30"/>
  <c r="H17" i="30"/>
  <c r="G17" i="30"/>
  <c r="F17" i="30"/>
  <c r="E17" i="30"/>
  <c r="D17" i="30"/>
  <c r="C17" i="30"/>
  <c r="L16" i="30"/>
  <c r="K16" i="30"/>
  <c r="J16" i="30"/>
  <c r="I16" i="30"/>
  <c r="H16" i="30"/>
  <c r="G16" i="30"/>
  <c r="F16" i="30"/>
  <c r="E16" i="30"/>
  <c r="D16" i="30"/>
  <c r="C16" i="30"/>
  <c r="L15" i="30"/>
  <c r="K15" i="30"/>
  <c r="J15" i="30"/>
  <c r="I15" i="30"/>
  <c r="H15" i="30"/>
  <c r="G15" i="30"/>
  <c r="F15" i="30"/>
  <c r="E15" i="30"/>
  <c r="D15" i="30"/>
  <c r="C15" i="30"/>
  <c r="L14" i="30"/>
  <c r="K14" i="30"/>
  <c r="J14" i="30"/>
  <c r="I14" i="30"/>
  <c r="H14" i="30"/>
  <c r="G14" i="30"/>
  <c r="F14" i="30"/>
  <c r="E14" i="30"/>
  <c r="D14" i="30"/>
  <c r="C14" i="30"/>
  <c r="L13" i="30"/>
  <c r="K13" i="30"/>
  <c r="J13" i="30"/>
  <c r="I13" i="30"/>
  <c r="H13" i="30"/>
  <c r="G13" i="30"/>
  <c r="F13" i="30"/>
  <c r="E13" i="30"/>
  <c r="D13" i="30"/>
  <c r="C13" i="30"/>
  <c r="L12" i="30"/>
  <c r="K12" i="30"/>
  <c r="J12" i="30"/>
  <c r="I12" i="30"/>
  <c r="H12" i="30"/>
  <c r="G12" i="30"/>
  <c r="F12" i="30"/>
  <c r="E12" i="30"/>
  <c r="D12" i="30"/>
  <c r="C12" i="30"/>
  <c r="L11" i="30"/>
  <c r="K11" i="30"/>
  <c r="J11" i="30"/>
  <c r="I11" i="30"/>
  <c r="H11" i="30"/>
  <c r="G11" i="30"/>
  <c r="F11" i="30"/>
  <c r="E11" i="30"/>
  <c r="D11" i="30"/>
  <c r="C11" i="30"/>
  <c r="L10" i="30"/>
  <c r="K10" i="30"/>
  <c r="J10" i="30"/>
  <c r="I10" i="30"/>
  <c r="H10" i="30"/>
  <c r="G10" i="30"/>
  <c r="F10" i="30"/>
  <c r="E10" i="30"/>
  <c r="D10" i="30"/>
  <c r="C10" i="30"/>
  <c r="L9" i="30"/>
  <c r="K9" i="30"/>
  <c r="J9" i="30"/>
  <c r="I9" i="30"/>
  <c r="H9" i="30"/>
  <c r="G9" i="30"/>
  <c r="F9" i="30"/>
  <c r="E9" i="30"/>
  <c r="D9" i="30"/>
  <c r="C9" i="30"/>
  <c r="K4" i="30"/>
  <c r="K11" i="29"/>
  <c r="J11" i="29"/>
  <c r="I11" i="29"/>
  <c r="H11" i="29"/>
  <c r="G11" i="29"/>
  <c r="F11" i="29"/>
  <c r="E11" i="29"/>
  <c r="D11" i="29"/>
  <c r="C11" i="29"/>
  <c r="B11" i="29"/>
  <c r="K10" i="29"/>
  <c r="J10" i="29"/>
  <c r="I10" i="29"/>
  <c r="H10" i="29"/>
  <c r="G10" i="29"/>
  <c r="F10" i="29"/>
  <c r="E10" i="29"/>
  <c r="D10" i="29"/>
  <c r="C10" i="29"/>
  <c r="B10" i="29"/>
  <c r="K9" i="29"/>
  <c r="J9" i="29"/>
  <c r="I9" i="29"/>
  <c r="H9" i="29"/>
  <c r="G9" i="29"/>
  <c r="F9" i="29"/>
  <c r="E9" i="29"/>
  <c r="D9" i="29"/>
  <c r="C9" i="29"/>
  <c r="B9" i="29"/>
  <c r="K8"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J25" i="25"/>
  <c r="I25" i="25"/>
  <c r="H25" i="25"/>
  <c r="G25" i="25"/>
  <c r="F25" i="25"/>
  <c r="E25" i="25"/>
  <c r="D25" i="25"/>
  <c r="C25" i="25"/>
  <c r="J24" i="25"/>
  <c r="I24" i="25"/>
  <c r="H24" i="25"/>
  <c r="G24" i="25"/>
  <c r="F24" i="25"/>
  <c r="E24" i="25"/>
  <c r="D24" i="25"/>
  <c r="C24" i="25"/>
  <c r="J23" i="25"/>
  <c r="I23" i="25"/>
  <c r="H23" i="25"/>
  <c r="G23" i="25"/>
  <c r="F23" i="25"/>
  <c r="E23" i="25"/>
  <c r="D23" i="25"/>
  <c r="C23" i="25"/>
  <c r="J22" i="25"/>
  <c r="I22" i="25"/>
  <c r="H22" i="25"/>
  <c r="G22" i="25"/>
  <c r="F22" i="25"/>
  <c r="E22" i="25"/>
  <c r="D22" i="25"/>
  <c r="C22" i="25"/>
  <c r="J21" i="25"/>
  <c r="I21" i="25"/>
  <c r="H21" i="25"/>
  <c r="G21" i="25"/>
  <c r="F21" i="25"/>
  <c r="E21" i="25"/>
  <c r="D21" i="25"/>
  <c r="C21" i="25"/>
  <c r="J20" i="25"/>
  <c r="I20" i="25"/>
  <c r="H20" i="25"/>
  <c r="G20" i="25"/>
  <c r="F20" i="25"/>
  <c r="E20" i="25"/>
  <c r="D20" i="25"/>
  <c r="C20" i="25"/>
  <c r="J19" i="25"/>
  <c r="I19" i="25"/>
  <c r="H19" i="25"/>
  <c r="G19" i="25"/>
  <c r="F19" i="25"/>
  <c r="E19" i="25"/>
  <c r="D19" i="25"/>
  <c r="C19" i="25"/>
  <c r="J18" i="25"/>
  <c r="I18" i="25"/>
  <c r="H18" i="25"/>
  <c r="G18" i="25"/>
  <c r="F18" i="25"/>
  <c r="E18" i="25"/>
  <c r="D18" i="25"/>
  <c r="C18" i="25"/>
  <c r="J17" i="25"/>
  <c r="I17" i="25"/>
  <c r="H17" i="25"/>
  <c r="G17" i="25"/>
  <c r="F17" i="25"/>
  <c r="E17" i="25"/>
  <c r="D17" i="25"/>
  <c r="C17" i="25"/>
  <c r="J16" i="25"/>
  <c r="I16" i="25"/>
  <c r="H16" i="25"/>
  <c r="G16" i="25"/>
  <c r="F16" i="25"/>
  <c r="E16" i="25"/>
  <c r="D16" i="25"/>
  <c r="C16" i="25"/>
  <c r="J15" i="25"/>
  <c r="I15" i="25"/>
  <c r="H15" i="25"/>
  <c r="G15" i="25"/>
  <c r="F15" i="25"/>
  <c r="E15" i="25"/>
  <c r="D15" i="25"/>
  <c r="C15" i="25"/>
  <c r="J14" i="25"/>
  <c r="I14" i="25"/>
  <c r="H14" i="25"/>
  <c r="G14" i="25"/>
  <c r="F14" i="25"/>
  <c r="E14" i="25"/>
  <c r="D14" i="25"/>
  <c r="C14" i="25"/>
  <c r="J13" i="25"/>
  <c r="I13" i="25"/>
  <c r="H13" i="25"/>
  <c r="G13" i="25"/>
  <c r="F13" i="25"/>
  <c r="E13" i="25"/>
  <c r="D13" i="25"/>
  <c r="C13" i="25"/>
  <c r="J12" i="25"/>
  <c r="I12" i="25"/>
  <c r="H12" i="25"/>
  <c r="G12" i="25"/>
  <c r="F12" i="25"/>
  <c r="E12" i="25"/>
  <c r="D12" i="25"/>
  <c r="C12" i="25"/>
  <c r="J11" i="25"/>
  <c r="I11" i="25"/>
  <c r="H11" i="25"/>
  <c r="G11" i="25"/>
  <c r="F11" i="25"/>
  <c r="E11" i="25"/>
  <c r="D11" i="25"/>
  <c r="C11" i="25"/>
  <c r="J10" i="25"/>
  <c r="I10" i="25"/>
  <c r="H10" i="25"/>
  <c r="G10" i="25"/>
  <c r="F10" i="25"/>
  <c r="E10" i="25"/>
  <c r="D10" i="25"/>
  <c r="C10" i="25"/>
  <c r="J9" i="25"/>
  <c r="I9" i="25"/>
  <c r="H9" i="25"/>
  <c r="G9" i="25"/>
  <c r="F9" i="25"/>
  <c r="E9" i="25"/>
  <c r="D9" i="25"/>
  <c r="C9" i="25"/>
  <c r="I4" i="25"/>
  <c r="I11" i="23"/>
  <c r="H11" i="23"/>
  <c r="G11" i="23"/>
  <c r="F11" i="23"/>
  <c r="E11" i="23"/>
  <c r="D11" i="23"/>
  <c r="C11" i="23"/>
  <c r="B11" i="23"/>
  <c r="I10" i="23"/>
  <c r="H10" i="23"/>
  <c r="G10" i="23"/>
  <c r="F10" i="23"/>
  <c r="E10" i="23"/>
  <c r="D10" i="23"/>
  <c r="C10" i="23"/>
  <c r="B10" i="23"/>
  <c r="I9" i="23"/>
  <c r="H9" i="23"/>
  <c r="G9" i="23"/>
  <c r="F9" i="23"/>
  <c r="E9" i="23"/>
  <c r="D9" i="23"/>
  <c r="C9" i="23"/>
  <c r="B9" i="23"/>
  <c r="I8"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<sst xmlns="http://schemas.openxmlformats.org/spreadsheetml/2006/main" count="312" uniqueCount="196">
  <si>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</si>
  <si>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</si>
  <si>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</si>
  <si>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</si>
  <si>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</si>
  <si>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</si>
  <si>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</si>
  <si>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</si>
  <si>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</si>
  <si>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</si>
  <si>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</si>
  <si>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</si>
  <si>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</si>
  <si>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</si>
  <si>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</si>
  <si>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</si>
  <si>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</si>
  <si>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</si>
  <si>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</si>
  <si>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</si>
  <si>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</si>
  <si>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</si>
  <si>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</si>
  <si>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</si>
  <si>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</si>
  <si>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</si>
  <si>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</si>
  <si>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</si>
  <si>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</si>
  <si>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</si>
  <si>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</si>
  <si>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</si>
  <si>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</si>
  <si>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</si>
  <si>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</si>
  <si>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</si>
  <si>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</si>
  <si>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</si>
  <si>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</si>
  <si>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</si>
  <si>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</si>
  <si>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</si>
  <si>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</si>
  <si>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</si>
  <si>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</si>
  <si>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</si>
  <si>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</si>
  <si>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</si>
  <si>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</si>
  <si>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</si>
  <si>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</si>
  <si>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</si>
  <si>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</si>
  <si>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</si>
  <si>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</si>
  <si>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</si>
  <si>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</si>
  <si>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</si>
  <si>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</si>
  <si>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</si>
  <si>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</si>
  <si>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</si>
  <si>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</si>
  <si>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</si>
  <si>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</si>
  <si>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</si>
  <si>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</si>
  <si>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</si>
  <si>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</si>
  <si>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</si>
  <si>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</si>
  <si>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</si>
  <si>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</si>
  <si>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</si>
  <si>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</si>
  <si>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</si>
  <si>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</si>
  <si>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</si>
  <si>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</si>
  <si>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</si>
  <si>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</si>
  <si>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</si>
  <si>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</si>
  <si>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</si>
  <si>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</si>
  <si>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</si>
  <si>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</si>
  <si>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</si>
  <si>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</si>
  <si>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</si>
  <si>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</si>
  <si>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</si>
  <si>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</si>
  <si>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</si>
  <si>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</si>
  <si>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</si>
  <si>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</si>
  <si>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</si>
  <si>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</si>
  <si>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</si>
  <si>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</si>
  <si>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</si>
  <si>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</si>
  <si>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</si>
  <si>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</si>
  <si>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</si>
  <si>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</si>
  <si>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</si>
  <si>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</si>
  <si>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</si>
  <si>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</si>
  <si>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</si>
  <si>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</si>
  <si>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</si>
  <si>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</si>
  <si>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</si>
  <si>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</si>
  <si>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</si>
  <si>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</si>
  <si>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</si>
  <si>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</si>
  <si>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</si>
  <si>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</si>
  <si>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</si>
  <si>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</si>
  <si>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</si>
  <si>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</si>
  <si>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</si>
  <si>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</si>
  <si>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</si>
  <si>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</si>
  <si>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</si>
  <si>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</si>
  <si>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</si>
  <si>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</si>
  <si>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</si>
  <si>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</si>
  <si>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</si>
  <si>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</si>
  <si>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</si>
  <si>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</si>
  <si>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</si>
  <si>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</si>
  <si>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</si>
  <si>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</si>
  <si>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</si>
  <si>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</si>
  <si>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</si>
  <si>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</si>
  <si>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</si>
  <si>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</si>
  <si>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</si>
  <si>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</si>
  <si>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</si>
  <si>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</si>
  <si>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</si>
  <si>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</si>
  <si>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</si>
  <si>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</si>
  <si>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</si>
  <si>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</si>
  <si>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</si>
  <si>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</si>
  <si>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</si>
  <si>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</si>
  <si>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</si>
  <si>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</si>
  <si>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</si>
  <si>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</si>
  <si>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</si>
  <si>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</si>
  <si>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</si>
  <si>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</si>
  <si>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</si>
  <si>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</si>
  <si>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</si>
  <si>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</si>
  <si>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</si>
  <si>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</si>
  <si>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</si>
  <si>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</si>
  <si>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</si>
  <si>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</si>
  <si>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</si>
  <si>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</si>
  <si>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</si>
  <si>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</si>
  <si>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</si>
  <si>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</si>
  <si>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</si>
  <si>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</si>
  <si>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</si>
  <si>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</si>
  <si>
    <r>
      <t xml:space="preserve">ВКУПНОз 
</t>
    </r>
    <r>
      <rPr>
        <sz val="9"/>
        <color rgb="FF007DA0"/>
        <rFont val="Arial"/>
        <family val="2"/>
        <charset val="204"/>
      </rPr>
      <t>/ TOTALm</t>
    </r>
  </si>
  <si>
    <r>
      <t xml:space="preserve">ВКУПНОд 
</t>
    </r>
    <r>
      <rPr>
        <sz val="9"/>
        <color rgb="FF007DA0"/>
        <rFont val="Arial"/>
        <family val="2"/>
        <charset val="204"/>
      </rPr>
      <t>/ TOTALv</t>
    </r>
  </si>
  <si>
    <r>
      <t xml:space="preserve">ВКУПНОд / </t>
    </r>
    <r>
      <rPr>
        <sz val="9"/>
        <color rgb="FF007DA0"/>
        <rFont val="Arial"/>
        <family val="2"/>
      </rPr>
      <t>TOTALv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</si>
</sst>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7"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168" fontId="41" fillId="0" borderId="0" xfId="0" applyNumberFormat="1" applyFont="1" applyAlignment="1">
      <alignment horizontal="righ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0.00%</c:formatCode>
                <c:ptCount val="4"/>
                <c:pt idx="0">
                  <c:v>9.9265792200117442E-2</c:v>
                </c:pt>
                <c:pt idx="1">
                  <c:v>0.10808046487116189</c:v>
                </c:pt>
                <c:pt idx="2">
                  <c:v>4.2497253662811506E-2</c:v>
                </c:pt>
                <c:pt idx="3">
                  <c:v>9.6035828920672611E-2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0.00%</c:formatCode>
                <c:ptCount val="4"/>
                <c:pt idx="0">
                  <c:v>0.31104528300475381</c:v>
                </c:pt>
                <c:pt idx="1">
                  <c:v>0.31921754084264831</c:v>
                </c:pt>
                <c:pt idx="2">
                  <c:v>0.417048273819075</c:v>
                </c:pt>
                <c:pt idx="3">
                  <c:v>0.32823286285890163</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0.00%</c:formatCode>
                <c:ptCount val="4"/>
                <c:pt idx="0">
                  <c:v>0.54274899668241305</c:v>
                </c:pt>
                <c:pt idx="1">
                  <c:v>0.52800044379108535</c:v>
                </c:pt>
                <c:pt idx="2">
                  <c:v>0.47434489057852058</c:v>
                </c:pt>
                <c:pt idx="3">
                  <c:v>0.52736634820133044</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0.00%</c:formatCode>
                <c:ptCount val="4"/>
                <c:pt idx="0">
                  <c:v>4.6939928112715669E-2</c:v>
                </c:pt>
                <c:pt idx="1">
                  <c:v>4.4701550495104429E-2</c:v>
                </c:pt>
                <c:pt idx="2">
                  <c:v>6.6109581939592932E-2</c:v>
                </c:pt>
                <c:pt idx="3">
                  <c:v>4.8364960019095356E-2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dd\.mm\.yyyy;@</c:formatCode>
                <c:ptCount val="4"/>
                <c:pt idx="0">
                  <c:v>46142</c:v>
                </c:pt>
                <c:pt idx="1">
                  <c:v>46152</c:v>
                </c:pt>
                <c:pt idx="2">
                  <c:v>46162</c:v>
                </c:pt>
                <c:pt idx="3">
                  <c:v>46173</c:v>
                </c:pt>
              </c:numCache>
            </c:numRef>
          </c:cat>
          <c:val>
            <c:numRef>
              <c:f>'[1]1 zpf '!$C$44:$C$47</c:f>
              <c:numCache>
                <c:formatCode>#,##0.00</c:formatCode>
                <c:ptCount val="4"/>
                <c:pt idx="0">
                  <c:v>85167.445120223972</c:v>
                </c:pt>
                <c:pt idx="1">
                  <c:v>86226.504331765071</c:v>
                </c:pt>
                <c:pt idx="2">
                  <c:v>86817.120207591783</c:v>
                </c:pt>
                <c:pt idx="3">
                  <c:v>87723.805790561251</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dd\.mm\.yyyy;@</c:formatCode>
                <c:ptCount val="4"/>
                <c:pt idx="0">
                  <c:v>46142</c:v>
                </c:pt>
                <c:pt idx="1">
                  <c:v>46152</c:v>
                </c:pt>
                <c:pt idx="2">
                  <c:v>46162</c:v>
                </c:pt>
                <c:pt idx="3">
                  <c:v>46173</c:v>
                </c:pt>
              </c:numCache>
            </c:numRef>
          </c:cat>
          <c:val>
            <c:numRef>
              <c:f>'[1]1 zpf '!$D$44:$D$47</c:f>
              <c:numCache>
                <c:formatCode>#,##0.00</c:formatCode>
                <c:ptCount val="4"/>
                <c:pt idx="0">
                  <c:v>96201.958096490416</c:v>
                </c:pt>
                <c:pt idx="1">
                  <c:v>97444.112075437763</c:v>
                </c:pt>
                <c:pt idx="2">
                  <c:v>98149.131407293622</c:v>
                </c:pt>
                <c:pt idx="3">
                  <c:v>99145.416030851018</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dd\.mm\.yyyy;@</c:formatCode>
                <c:ptCount val="4"/>
                <c:pt idx="0">
                  <c:v>46142</c:v>
                </c:pt>
                <c:pt idx="1">
                  <c:v>46152</c:v>
                </c:pt>
                <c:pt idx="2">
                  <c:v>46162</c:v>
                </c:pt>
                <c:pt idx="3">
                  <c:v>46173</c:v>
                </c:pt>
              </c:numCache>
            </c:numRef>
          </c:cat>
          <c:val>
            <c:numRef>
              <c:f>'[1]1 zpf '!$E$44:$E$47</c:f>
              <c:numCache>
                <c:formatCode>#,##0.00</c:formatCode>
                <c:ptCount val="4"/>
                <c:pt idx="0">
                  <c:v>18354.351744860673</c:v>
                </c:pt>
                <c:pt idx="1">
                  <c:v>18604.206356156104</c:v>
                </c:pt>
                <c:pt idx="2">
                  <c:v>18837.823546607146</c:v>
                </c:pt>
                <c:pt idx="3">
                  <c:v>19016.571276906012</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1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2621939206751698"/>
          <c:h val="0.6349129398040930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dd\.mm\.yyyy;@</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'[1]1 zpf '!$C$76:$C$107</c:f>
              <c:numCache>
                <c:formatCode>0.000000</c:formatCode>
                <c:ptCount val="32"/>
                <c:pt idx="0">
                  <c:v>300.91079300000001</c:v>
                </c:pt>
                <c:pt idx="1">
                  <c:v>301.35816699999998</c:v>
                </c:pt>
                <c:pt idx="2">
                  <c:v>301.37921299999999</c:v>
                </c:pt>
                <c:pt idx="3">
                  <c:v>301.40010100000001</c:v>
                </c:pt>
                <c:pt idx="4">
                  <c:v>301.09760599999998</c:v>
                </c:pt>
                <c:pt idx="5">
                  <c:v>301.84481</c:v>
                </c:pt>
                <c:pt idx="6">
                  <c:v>303.86724199999998</c:v>
                </c:pt>
                <c:pt idx="7">
                  <c:v>302.88608299999999</c:v>
                </c:pt>
                <c:pt idx="8">
                  <c:v>303.57425599999999</c:v>
                </c:pt>
                <c:pt idx="9">
                  <c:v>303.65890200000001</c:v>
                </c:pt>
                <c:pt idx="10">
                  <c:v>303.67996900000003</c:v>
                </c:pt>
                <c:pt idx="11">
                  <c:v>303.75631800000002</c:v>
                </c:pt>
                <c:pt idx="12">
                  <c:v>303.23907500000001</c:v>
                </c:pt>
                <c:pt idx="13">
                  <c:v>304.03626300000002</c:v>
                </c:pt>
                <c:pt idx="14">
                  <c:v>304.82718199999999</c:v>
                </c:pt>
                <c:pt idx="15">
                  <c:v>303.40526899999998</c:v>
                </c:pt>
                <c:pt idx="16">
                  <c:v>303.95957299999998</c:v>
                </c:pt>
                <c:pt idx="17">
                  <c:v>303.98057</c:v>
                </c:pt>
                <c:pt idx="18">
                  <c:v>304.04192699999999</c:v>
                </c:pt>
                <c:pt idx="19">
                  <c:v>303.20507300000003</c:v>
                </c:pt>
                <c:pt idx="20">
                  <c:v>304.82806799999997</c:v>
                </c:pt>
                <c:pt idx="21">
                  <c:v>305.22270700000001</c:v>
                </c:pt>
                <c:pt idx="22">
                  <c:v>305.84830499999998</c:v>
                </c:pt>
                <c:pt idx="23">
                  <c:v>305.89616999999998</c:v>
                </c:pt>
                <c:pt idx="24">
                  <c:v>305.91743500000001</c:v>
                </c:pt>
                <c:pt idx="25">
                  <c:v>306.10209800000001</c:v>
                </c:pt>
                <c:pt idx="26">
                  <c:v>307.06059299999998</c:v>
                </c:pt>
                <c:pt idx="27">
                  <c:v>306.62089600000002</c:v>
                </c:pt>
                <c:pt idx="28">
                  <c:v>307.24741799999998</c:v>
                </c:pt>
                <c:pt idx="29">
                  <c:v>307.80887200000001</c:v>
                </c:pt>
                <c:pt idx="30">
                  <c:v>307.830061</c:v>
                </c:pt>
                <c:pt idx="31">
                  <c:v>307.85278199999999</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dd\.mm\.yyyy;@</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'[1]1 zpf '!$D$76:$D$107</c:f>
              <c:numCache>
                <c:formatCode>0.000000</c:formatCode>
                <c:ptCount val="32"/>
                <c:pt idx="0">
                  <c:v>313.10398600000002</c:v>
                </c:pt>
                <c:pt idx="1">
                  <c:v>313.27408600000001</c:v>
                </c:pt>
                <c:pt idx="2">
                  <c:v>313.29556500000001</c:v>
                </c:pt>
                <c:pt idx="3">
                  <c:v>313.317048</c:v>
                </c:pt>
                <c:pt idx="4">
                  <c:v>313.03296599999999</c:v>
                </c:pt>
                <c:pt idx="5">
                  <c:v>314.13661000000002</c:v>
                </c:pt>
                <c:pt idx="6">
                  <c:v>316.36382700000001</c:v>
                </c:pt>
                <c:pt idx="7">
                  <c:v>315.127297</c:v>
                </c:pt>
                <c:pt idx="8">
                  <c:v>316.10607599999997</c:v>
                </c:pt>
                <c:pt idx="9">
                  <c:v>316.19874900000002</c:v>
                </c:pt>
                <c:pt idx="10">
                  <c:v>316.22034100000002</c:v>
                </c:pt>
                <c:pt idx="11">
                  <c:v>316.42081400000001</c:v>
                </c:pt>
                <c:pt idx="12">
                  <c:v>315.53674799999999</c:v>
                </c:pt>
                <c:pt idx="13">
                  <c:v>316.65797600000002</c:v>
                </c:pt>
                <c:pt idx="14">
                  <c:v>317.45625999999999</c:v>
                </c:pt>
                <c:pt idx="15">
                  <c:v>315.86296099999998</c:v>
                </c:pt>
                <c:pt idx="16">
                  <c:v>316.47784200000001</c:v>
                </c:pt>
                <c:pt idx="17">
                  <c:v>316.49941899999999</c:v>
                </c:pt>
                <c:pt idx="18">
                  <c:v>316.62622900000002</c:v>
                </c:pt>
                <c:pt idx="19">
                  <c:v>315.79483800000003</c:v>
                </c:pt>
                <c:pt idx="20">
                  <c:v>317.50106</c:v>
                </c:pt>
                <c:pt idx="21">
                  <c:v>318.05285900000001</c:v>
                </c:pt>
                <c:pt idx="22">
                  <c:v>318.59665799999999</c:v>
                </c:pt>
                <c:pt idx="23">
                  <c:v>318.64490000000001</c:v>
                </c:pt>
                <c:pt idx="24">
                  <c:v>318.66652599999998</c:v>
                </c:pt>
                <c:pt idx="25">
                  <c:v>318.84115400000002</c:v>
                </c:pt>
                <c:pt idx="26">
                  <c:v>320.00465800000001</c:v>
                </c:pt>
                <c:pt idx="27">
                  <c:v>319.49024500000002</c:v>
                </c:pt>
                <c:pt idx="28">
                  <c:v>320.02597700000001</c:v>
                </c:pt>
                <c:pt idx="29">
                  <c:v>320.520445</c:v>
                </c:pt>
                <c:pt idx="30">
                  <c:v>320.542058</c:v>
                </c:pt>
                <c:pt idx="31">
                  <c:v>320.56367399999999</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dd\.mm\.yyyy;@</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'[1]1 zpf '!$E$76:$E$107</c:f>
              <c:numCache>
                <c:formatCode>0.000000</c:formatCode>
                <c:ptCount val="32"/>
                <c:pt idx="0">
                  <c:v>139.31048899999999</c:v>
                </c:pt>
                <c:pt idx="1">
                  <c:v>139.42471499999999</c:v>
                </c:pt>
                <c:pt idx="2">
                  <c:v>139.435146</c:v>
                </c:pt>
                <c:pt idx="3">
                  <c:v>139.44544200000001</c:v>
                </c:pt>
                <c:pt idx="4">
                  <c:v>139.25035700000001</c:v>
                </c:pt>
                <c:pt idx="5">
                  <c:v>139.74266399999999</c:v>
                </c:pt>
                <c:pt idx="6">
                  <c:v>140.65289100000001</c:v>
                </c:pt>
                <c:pt idx="7">
                  <c:v>140.11547200000001</c:v>
                </c:pt>
                <c:pt idx="8">
                  <c:v>140.53423699999999</c:v>
                </c:pt>
                <c:pt idx="9">
                  <c:v>140.57731699999999</c:v>
                </c:pt>
                <c:pt idx="10">
                  <c:v>140.58781099999999</c:v>
                </c:pt>
                <c:pt idx="11">
                  <c:v>140.66676899999999</c:v>
                </c:pt>
                <c:pt idx="12">
                  <c:v>140.390297</c:v>
                </c:pt>
                <c:pt idx="13">
                  <c:v>140.76969399999999</c:v>
                </c:pt>
                <c:pt idx="14">
                  <c:v>141.14188100000001</c:v>
                </c:pt>
                <c:pt idx="15">
                  <c:v>140.52582799999999</c:v>
                </c:pt>
                <c:pt idx="16">
                  <c:v>140.806601</c:v>
                </c:pt>
                <c:pt idx="17">
                  <c:v>140.81702899999999</c:v>
                </c:pt>
                <c:pt idx="18">
                  <c:v>140.80919800000001</c:v>
                </c:pt>
                <c:pt idx="19">
                  <c:v>140.45485600000001</c:v>
                </c:pt>
                <c:pt idx="20">
                  <c:v>141.19320200000001</c:v>
                </c:pt>
                <c:pt idx="21">
                  <c:v>141.455073</c:v>
                </c:pt>
                <c:pt idx="22">
                  <c:v>141.646918</c:v>
                </c:pt>
                <c:pt idx="23">
                  <c:v>141.670671</c:v>
                </c:pt>
                <c:pt idx="24">
                  <c:v>141.68121600000001</c:v>
                </c:pt>
                <c:pt idx="25">
                  <c:v>141.70261199999999</c:v>
                </c:pt>
                <c:pt idx="26">
                  <c:v>142.27017000000001</c:v>
                </c:pt>
                <c:pt idx="27">
                  <c:v>142.05690200000001</c:v>
                </c:pt>
                <c:pt idx="28">
                  <c:v>142.25377399999999</c:v>
                </c:pt>
                <c:pt idx="29">
                  <c:v>142.414524</c:v>
                </c:pt>
                <c:pt idx="30">
                  <c:v>142.42498599999999</c:v>
                </c:pt>
                <c:pt idx="31">
                  <c:v>142.43550300000001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4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2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0.00%</c:formatCode>
                <c:ptCount val="3"/>
                <c:pt idx="0">
                  <c:v>1.9611162905530225E-2</c:v>
                </c:pt>
                <c:pt idx="1">
                  <c:v>1.0059199335061143E-2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0.00%</c:formatCode>
                <c:ptCount val="3"/>
                <c:pt idx="0">
                  <c:v>0.62342621346500027</c:v>
                </c:pt>
                <c:pt idx="1">
                  <c:v>0.62063054620230851</c:v>
                </c:pt>
                <c:pt idx="2">
                  <c:v>0.63370110807968616</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0.00%</c:formatCode>
                <c:ptCount val="3"/>
                <c:pt idx="0">
                  <c:v>4.9485323766726236E-6</c:v>
                </c:pt>
                <c:pt idx="1">
                  <c:v>4.2605934703182861E-3</c:v>
                </c:pt>
                <c:pt idx="2">
                  <c:v>3.2961538406750077E-2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0.00%</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0.00%</c:formatCode>
                <c:ptCount val="3"/>
                <c:pt idx="0">
                  <c:v>8.9703223566867885E-2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0.00%</c:formatCode>
                <c:ptCount val="3"/>
                <c:pt idx="0">
                  <c:v>1.7814029715719697E-2</c:v>
                </c:pt>
                <c:pt idx="1">
                  <c:v>3.1093433866875443E-2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0.00%</c:formatCode>
                <c:ptCount val="3"/>
                <c:pt idx="0">
                  <c:v>0.22265193778289982</c:v>
                </c:pt>
                <c:pt idx="1">
                  <c:v>0.319056850113283</c:v>
                </c:pt>
                <c:pt idx="2">
                  <c:v>0.31186880898294123</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29870010107596E-16"/>
                  <c:y val="-1.7541426772692392E-2"/>
                </c:manualLayout>
              </c:layout>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0-4626-85AB-48BFEF4AFE71}"/>
                </c:ext>
              </c:extLst>
            </c:dLbl>
            <c:dLbl>
              <c:idx val="1"/>
              <c:delete val="1"/>
              <c:extLst>
                <c:ext xmlns:c15="http://schemas.microsoft.com/office/drawing/2012/chart" uri="{CE6537A1-D6FC-4f65-9D91-7224C49458BB}"/>
                <c:ext xmlns:c16="http://schemas.microsoft.com/office/drawing/2014/chart" uri="{C3380CC4-5D6E-409C-BE32-E72D297353CC}">
                  <c16:uniqueId val="{00000001-D4F0-4626-85AB-48BFEF4AFE71}"/>
                </c:ext>
              </c:extLst>
            </c:dLbl>
            <c:dLbl>
              <c:idx val="2"/>
              <c:delete val="1"/>
              <c:extLst>
                <c:ext xmlns:c15="http://schemas.microsoft.com/office/drawing/2012/chart" uri="{CE6537A1-D6FC-4f65-9D91-7224C49458BB}"/>
                <c:ext xmlns:c16="http://schemas.microsoft.com/office/drawing/2014/chart" uri="{C3380CC4-5D6E-409C-BE32-E72D297353CC}">
                  <c16:uniqueId val="{00000000-D4F0-4626-85AB-48BFEF4AFE71}"/>
                </c:ext>
              </c:extLst>
            </c:dLbl>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 zpf inv'!$D$34,'[1]2 zpf inv'!$F$34,'[1]2 zpf inv'!$H$34)</c:f>
              <c:numCache>
                <c:formatCode>0.00%</c:formatCode>
                <c:ptCount val="3"/>
                <c:pt idx="0">
                  <c:v>2.961858293609689E-3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6.3122924688883506E-3"/>
                  <c:y val="1.3943086219289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0.00%</c:formatCode>
                <c:ptCount val="3"/>
                <c:pt idx="0">
                  <c:v>7.2175896232021183E-3</c:v>
                </c:pt>
                <c:pt idx="1">
                  <c:v>2.147173596218686E-3</c:v>
                </c:pt>
                <c:pt idx="2">
                  <c:v>2.802587152844825E-3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1.0529599681370056E-2"/>
                  <c:y val="-4.1738650973121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0.00%</c:formatCode>
                <c:ptCount val="3"/>
                <c:pt idx="0">
                  <c:v>3.0089955688213125E-3</c:v>
                </c:pt>
                <c:pt idx="1">
                  <c:v>1.373631217271187E-5</c:v>
                </c:pt>
                <c:pt idx="2">
                  <c:v>1.8083788557197865E-5</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0.00%</c:formatCode>
                <c:ptCount val="3"/>
                <c:pt idx="0">
                  <c:v>1.3600040545972449E-2</c:v>
                </c:pt>
                <c:pt idx="1">
                  <c:v>1.2738467103762216E-2</c:v>
                </c:pt>
                <c:pt idx="2">
                  <c:v>1.8647873589220609E-2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0.00%</c:formatCode>
                <c:ptCount val="5"/>
                <c:pt idx="0">
                  <c:v>0.71729251375269076</c:v>
                </c:pt>
                <c:pt idx="1">
                  <c:v>0.39539327035346566</c:v>
                </c:pt>
                <c:pt idx="2">
                  <c:v>0.26515151515151514</c:v>
                </c:pt>
                <c:pt idx="3">
                  <c:v>0.53264604810996563</c:v>
                </c:pt>
                <c:pt idx="4">
                  <c:v>0.54141621067953316</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0.00%</c:formatCode>
                <c:ptCount val="5"/>
                <c:pt idx="0">
                  <c:v>0.28270748624730924</c:v>
                </c:pt>
                <c:pt idx="1">
                  <c:v>0.60460672964653439</c:v>
                </c:pt>
                <c:pt idx="2">
                  <c:v>0.73484848484848486</c:v>
                </c:pt>
                <c:pt idx="3">
                  <c:v>0.46735395189003437</c:v>
                </c:pt>
                <c:pt idx="4">
                  <c:v>0.45858378932046684</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dd\.mm\.yyyy;@</c:formatCode>
                <c:ptCount val="4"/>
                <c:pt idx="0">
                  <c:v>46142</c:v>
                </c:pt>
                <c:pt idx="1">
                  <c:v>46152</c:v>
                </c:pt>
                <c:pt idx="2">
                  <c:v>46162</c:v>
                </c:pt>
                <c:pt idx="3">
                  <c:v>46173</c:v>
                </c:pt>
              </c:numCache>
            </c:numRef>
          </c:cat>
          <c:val>
            <c:numRef>
              <c:f>'[1]3 dpf'!$C$55:$C$58</c:f>
              <c:numCache>
                <c:formatCode>#,##0.00</c:formatCode>
                <c:ptCount val="4"/>
                <c:pt idx="0">
                  <c:v>2544.6717674173919</c:v>
                </c:pt>
                <c:pt idx="1">
                  <c:v>2569.5738890045727</c:v>
                </c:pt>
                <c:pt idx="2">
                  <c:v>2583.3666314017046</c:v>
                </c:pt>
                <c:pt idx="3">
                  <c:v>2611.4499522219739</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dd\.mm\.yyyy;@</c:formatCode>
                <c:ptCount val="4"/>
                <c:pt idx="0">
                  <c:v>46142</c:v>
                </c:pt>
                <c:pt idx="1">
                  <c:v>46152</c:v>
                </c:pt>
                <c:pt idx="2">
                  <c:v>46162</c:v>
                </c:pt>
                <c:pt idx="3">
                  <c:v>46173</c:v>
                </c:pt>
              </c:numCache>
            </c:numRef>
          </c:cat>
          <c:val>
            <c:numRef>
              <c:f>'[1]3 dpf'!$D$55:$D$58</c:f>
              <c:numCache>
                <c:formatCode>#,##0.00</c:formatCode>
                <c:ptCount val="4"/>
                <c:pt idx="0">
                  <c:v>2451.651976917412</c:v>
                </c:pt>
                <c:pt idx="1">
                  <c:v>2488.6342671327811</c:v>
                </c:pt>
                <c:pt idx="2">
                  <c:v>2500.897036774189</c:v>
                </c:pt>
                <c:pt idx="3">
                  <c:v>2526.8095700158719</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dd\.mm\.yyyy;@</c:formatCode>
                <c:ptCount val="4"/>
                <c:pt idx="0">
                  <c:v>46142</c:v>
                </c:pt>
                <c:pt idx="1">
                  <c:v>46152</c:v>
                </c:pt>
                <c:pt idx="2">
                  <c:v>46162</c:v>
                </c:pt>
                <c:pt idx="3">
                  <c:v>46173</c:v>
                </c:pt>
              </c:numCache>
            </c:numRef>
          </c:cat>
          <c:val>
            <c:numRef>
              <c:f>'[1]3 dpf'!$E$55:$E$58</c:f>
              <c:numCache>
                <c:formatCode>#,##0.00</c:formatCode>
                <c:ptCount val="4"/>
                <c:pt idx="0">
                  <c:v>50.701309559453001</c:v>
                </c:pt>
                <c:pt idx="1">
                  <c:v>51.262824229388997</c:v>
                </c:pt>
                <c:pt idx="2">
                  <c:v>51.593108139314005</c:v>
                </c:pt>
                <c:pt idx="3">
                  <c:v>52.127996489757997</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dd\.mm\.yyyy;@</c:formatCode>
                <c:ptCount val="4"/>
                <c:pt idx="0">
                  <c:v>46142</c:v>
                </c:pt>
                <c:pt idx="1">
                  <c:v>46152</c:v>
                </c:pt>
                <c:pt idx="2">
                  <c:v>46162</c:v>
                </c:pt>
                <c:pt idx="3">
                  <c:v>46173</c:v>
                </c:pt>
              </c:numCache>
            </c:numRef>
          </c:cat>
          <c:val>
            <c:numRef>
              <c:f>'[1]3 dpf'!$F$55:$F$58</c:f>
              <c:numCache>
                <c:formatCode>#,##0.00</c:formatCode>
                <c:ptCount val="4"/>
                <c:pt idx="0">
                  <c:v>294.31394941298299</c:v>
                </c:pt>
                <c:pt idx="1">
                  <c:v>297.97452893830803</c:v>
                </c:pt>
                <c:pt idx="2">
                  <c:v>300.50538492261097</c:v>
                </c:pt>
                <c:pt idx="3">
                  <c:v>305.295512018615</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dd\.mm\.yyyy;@</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'[1]3 dpf'!$C$85:$C$116</c:f>
              <c:numCache>
                <c:formatCode>0.000000</c:formatCode>
                <c:ptCount val="32"/>
                <c:pt idx="0">
                  <c:v>266.47638000000001</c:v>
                </c:pt>
                <c:pt idx="1">
                  <c:v>266.91265900000002</c:v>
                </c:pt>
                <c:pt idx="2">
                  <c:v>266.92736400000001</c:v>
                </c:pt>
                <c:pt idx="3">
                  <c:v>266.94194599999997</c:v>
                </c:pt>
                <c:pt idx="4">
                  <c:v>266.73031600000002</c:v>
                </c:pt>
                <c:pt idx="5">
                  <c:v>267.43100299999998</c:v>
                </c:pt>
                <c:pt idx="6">
                  <c:v>269.18726600000002</c:v>
                </c:pt>
                <c:pt idx="7">
                  <c:v>268.438085</c:v>
                </c:pt>
                <c:pt idx="8">
                  <c:v>269.09972499999998</c:v>
                </c:pt>
                <c:pt idx="9">
                  <c:v>269.16692</c:v>
                </c:pt>
                <c:pt idx="10">
                  <c:v>269.18205699999999</c:v>
                </c:pt>
                <c:pt idx="11">
                  <c:v>269.26819699999999</c:v>
                </c:pt>
                <c:pt idx="12">
                  <c:v>268.64461999999997</c:v>
                </c:pt>
                <c:pt idx="13">
                  <c:v>269.50958200000002</c:v>
                </c:pt>
                <c:pt idx="14">
                  <c:v>270.21272599999998</c:v>
                </c:pt>
                <c:pt idx="15">
                  <c:v>268.89089200000001</c:v>
                </c:pt>
                <c:pt idx="16">
                  <c:v>269.34406300000001</c:v>
                </c:pt>
                <c:pt idx="17">
                  <c:v>269.359104</c:v>
                </c:pt>
                <c:pt idx="18">
                  <c:v>269.38688999999999</c:v>
                </c:pt>
                <c:pt idx="19">
                  <c:v>268.52716099999998</c:v>
                </c:pt>
                <c:pt idx="20">
                  <c:v>270.00676099999998</c:v>
                </c:pt>
                <c:pt idx="21">
                  <c:v>270.38118300000002</c:v>
                </c:pt>
                <c:pt idx="22">
                  <c:v>270.94454300000001</c:v>
                </c:pt>
                <c:pt idx="23">
                  <c:v>270.98215900000002</c:v>
                </c:pt>
                <c:pt idx="24">
                  <c:v>270.99735900000002</c:v>
                </c:pt>
                <c:pt idx="25">
                  <c:v>271.19738799999999</c:v>
                </c:pt>
                <c:pt idx="26">
                  <c:v>272.04430100000002</c:v>
                </c:pt>
                <c:pt idx="27">
                  <c:v>271.68266799999998</c:v>
                </c:pt>
                <c:pt idx="28">
                  <c:v>272.236019</c:v>
                </c:pt>
                <c:pt idx="29">
                  <c:v>272.79391800000002</c:v>
                </c:pt>
                <c:pt idx="30">
                  <c:v>272.80895400000003</c:v>
                </c:pt>
                <c:pt idx="31" formatCode="General">
                  <c:v>272.835713</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dd\.mm\.yyyy;@</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'[1]3 dpf'!$D$85:$D$116</c:f>
              <c:numCache>
                <c:formatCode>0.000000</c:formatCode>
                <c:ptCount val="32"/>
                <c:pt idx="0">
                  <c:v>253.20970199999999</c:v>
                </c:pt>
                <c:pt idx="1">
                  <c:v>253.338506</c:v>
                </c:pt>
                <c:pt idx="2">
                  <c:v>253.351652</c:v>
                </c:pt>
                <c:pt idx="3">
                  <c:v>253.364799</c:v>
                </c:pt>
                <c:pt idx="4">
                  <c:v>253.19122300000001</c:v>
                </c:pt>
                <c:pt idx="5">
                  <c:v>254.09385499999999</c:v>
                </c:pt>
                <c:pt idx="6">
                  <c:v>255.96235200000001</c:v>
                </c:pt>
                <c:pt idx="7">
                  <c:v>255.06511800000001</c:v>
                </c:pt>
                <c:pt idx="8">
                  <c:v>255.82431600000001</c:v>
                </c:pt>
                <c:pt idx="9">
                  <c:v>255.89562599999999</c:v>
                </c:pt>
                <c:pt idx="10">
                  <c:v>255.90899099999999</c:v>
                </c:pt>
                <c:pt idx="11">
                  <c:v>256.07977599999998</c:v>
                </c:pt>
                <c:pt idx="12">
                  <c:v>255.33959100000001</c:v>
                </c:pt>
                <c:pt idx="13">
                  <c:v>256.25275699999997</c:v>
                </c:pt>
                <c:pt idx="14">
                  <c:v>256.94107600000001</c:v>
                </c:pt>
                <c:pt idx="15">
                  <c:v>255.65226799999999</c:v>
                </c:pt>
                <c:pt idx="16">
                  <c:v>256.14934199999999</c:v>
                </c:pt>
                <c:pt idx="17">
                  <c:v>256.16277500000001</c:v>
                </c:pt>
                <c:pt idx="18">
                  <c:v>256.21723700000001</c:v>
                </c:pt>
                <c:pt idx="19">
                  <c:v>255.518474</c:v>
                </c:pt>
                <c:pt idx="20">
                  <c:v>256.89392700000002</c:v>
                </c:pt>
                <c:pt idx="21">
                  <c:v>257.45387799999997</c:v>
                </c:pt>
                <c:pt idx="22">
                  <c:v>257.89535699999999</c:v>
                </c:pt>
                <c:pt idx="23">
                  <c:v>257.93086199999999</c:v>
                </c:pt>
                <c:pt idx="24">
                  <c:v>257.944389</c:v>
                </c:pt>
                <c:pt idx="25">
                  <c:v>258.058583</c:v>
                </c:pt>
                <c:pt idx="26">
                  <c:v>259.12712800000003</c:v>
                </c:pt>
                <c:pt idx="27">
                  <c:v>258.74415399999998</c:v>
                </c:pt>
                <c:pt idx="28">
                  <c:v>259.16812700000003</c:v>
                </c:pt>
                <c:pt idx="29">
                  <c:v>259.571235</c:v>
                </c:pt>
                <c:pt idx="30">
                  <c:v>259.58470299999999</c:v>
                </c:pt>
                <c:pt idx="31" formatCode="General">
                  <c:v>259.59819599999997</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dd\.mm\.yyyy;@</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'[1]3 dpf'!$E$85:$E$116</c:f>
              <c:numCache>
                <c:formatCode>0.000000</c:formatCode>
                <c:ptCount val="32"/>
                <c:pt idx="0">
                  <c:v>128.24506600000001</c:v>
                </c:pt>
                <c:pt idx="1">
                  <c:v>128.34159</c:v>
                </c:pt>
                <c:pt idx="2">
                  <c:v>128.348545</c:v>
                </c:pt>
                <c:pt idx="3">
                  <c:v>128.355501</c:v>
                </c:pt>
                <c:pt idx="4">
                  <c:v>128.174363</c:v>
                </c:pt>
                <c:pt idx="5">
                  <c:v>128.603375</c:v>
                </c:pt>
                <c:pt idx="6">
                  <c:v>129.36272600000001</c:v>
                </c:pt>
                <c:pt idx="7">
                  <c:v>128.87608599999999</c:v>
                </c:pt>
                <c:pt idx="8">
                  <c:v>129.22603799999999</c:v>
                </c:pt>
                <c:pt idx="9">
                  <c:v>129.262733</c:v>
                </c:pt>
                <c:pt idx="10">
                  <c:v>129.27000699999999</c:v>
                </c:pt>
                <c:pt idx="11">
                  <c:v>129.31808899999999</c:v>
                </c:pt>
                <c:pt idx="12">
                  <c:v>129.067466</c:v>
                </c:pt>
                <c:pt idx="13">
                  <c:v>129.376892</c:v>
                </c:pt>
                <c:pt idx="14">
                  <c:v>129.70065700000001</c:v>
                </c:pt>
                <c:pt idx="15">
                  <c:v>129.16613899999999</c:v>
                </c:pt>
                <c:pt idx="16">
                  <c:v>129.418305</c:v>
                </c:pt>
                <c:pt idx="17">
                  <c:v>129.42556999999999</c:v>
                </c:pt>
                <c:pt idx="18">
                  <c:v>129.42993799999999</c:v>
                </c:pt>
                <c:pt idx="19">
                  <c:v>129.097891</c:v>
                </c:pt>
                <c:pt idx="20">
                  <c:v>129.757724</c:v>
                </c:pt>
                <c:pt idx="21">
                  <c:v>129.97766899999999</c:v>
                </c:pt>
                <c:pt idx="22">
                  <c:v>130.15257500000001</c:v>
                </c:pt>
                <c:pt idx="23">
                  <c:v>130.17224300000001</c:v>
                </c:pt>
                <c:pt idx="24">
                  <c:v>130.17989299999999</c:v>
                </c:pt>
                <c:pt idx="25">
                  <c:v>130.19017600000001</c:v>
                </c:pt>
                <c:pt idx="26">
                  <c:v>130.675284</c:v>
                </c:pt>
                <c:pt idx="27">
                  <c:v>130.50805399999999</c:v>
                </c:pt>
                <c:pt idx="28">
                  <c:v>130.66922</c:v>
                </c:pt>
                <c:pt idx="29">
                  <c:v>130.79974000000001</c:v>
                </c:pt>
                <c:pt idx="30">
                  <c:v>130.80736200000001</c:v>
                </c:pt>
                <c:pt idx="31" formatCode="General">
                  <c:v>130.81498400000001</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dd\.mm\.yyyy;@</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'[1]3 dpf'!$F$85:$F$116</c:f>
              <c:numCache>
                <c:formatCode>0.000000</c:formatCode>
                <c:ptCount val="32"/>
                <c:pt idx="0">
                  <c:v>131.661089</c:v>
                </c:pt>
                <c:pt idx="1">
                  <c:v>131.71781200000001</c:v>
                </c:pt>
                <c:pt idx="2">
                  <c:v>131.72480300000001</c:v>
                </c:pt>
                <c:pt idx="3">
                  <c:v>131.73179400000001</c:v>
                </c:pt>
                <c:pt idx="4">
                  <c:v>131.83646300000001</c:v>
                </c:pt>
                <c:pt idx="5">
                  <c:v>132.134626</c:v>
                </c:pt>
                <c:pt idx="6">
                  <c:v>132.71588700000001</c:v>
                </c:pt>
                <c:pt idx="7">
                  <c:v>132.668352</c:v>
                </c:pt>
                <c:pt idx="8">
                  <c:v>132.64361400000001</c:v>
                </c:pt>
                <c:pt idx="9">
                  <c:v>132.65401</c:v>
                </c:pt>
                <c:pt idx="10">
                  <c:v>132.66105400000001</c:v>
                </c:pt>
                <c:pt idx="11">
                  <c:v>132.72286199999999</c:v>
                </c:pt>
                <c:pt idx="12">
                  <c:v>132.45738299999999</c:v>
                </c:pt>
                <c:pt idx="13">
                  <c:v>132.853329</c:v>
                </c:pt>
                <c:pt idx="14">
                  <c:v>133.420466</c:v>
                </c:pt>
                <c:pt idx="15">
                  <c:v>133.021614</c:v>
                </c:pt>
                <c:pt idx="16">
                  <c:v>133.05860799999999</c:v>
                </c:pt>
                <c:pt idx="17">
                  <c:v>133.06569099999999</c:v>
                </c:pt>
                <c:pt idx="18">
                  <c:v>132.884244</c:v>
                </c:pt>
                <c:pt idx="19">
                  <c:v>132.812566</c:v>
                </c:pt>
                <c:pt idx="20">
                  <c:v>133.20563899999999</c:v>
                </c:pt>
                <c:pt idx="21">
                  <c:v>133.25246100000001</c:v>
                </c:pt>
                <c:pt idx="22">
                  <c:v>133.70246599999999</c:v>
                </c:pt>
                <c:pt idx="23">
                  <c:v>133.709487</c:v>
                </c:pt>
                <c:pt idx="24">
                  <c:v>133.71682100000001</c:v>
                </c:pt>
                <c:pt idx="25">
                  <c:v>133.97614300000001</c:v>
                </c:pt>
                <c:pt idx="26">
                  <c:v>133.85329899999999</c:v>
                </c:pt>
                <c:pt idx="27">
                  <c:v>133.77654000000001</c:v>
                </c:pt>
                <c:pt idx="28">
                  <c:v>133.90622400000001</c:v>
                </c:pt>
                <c:pt idx="29">
                  <c:v>134.024441</c:v>
                </c:pt>
                <c:pt idx="30">
                  <c:v>134.03170299999999</c:v>
                </c:pt>
                <c:pt idx="31" formatCode="General">
                  <c:v>134.03896599999999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30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2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1"/>
              <c:layout>
                <c:manualLayout>
                  <c:x val="1.68776371308016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layout>
                <c:manualLayout>
                  <c:x val="1.26582278481012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FA-46C5-BCE1-A734440AE4DD}"/>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0.00%</c:formatCode>
                <c:ptCount val="4"/>
                <c:pt idx="0">
                  <c:v>6.0613980486142326E-2</c:v>
                </c:pt>
                <c:pt idx="1">
                  <c:v>7.026332742811784E-3</c:v>
                </c:pt>
                <c:pt idx="2">
                  <c:v>1.9785168426728578E-2</c:v>
                </c:pt>
                <c:pt idx="3">
                  <c:v>9.1159403269154102E-2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0.00%</c:formatCode>
                <c:ptCount val="4"/>
                <c:pt idx="0">
                  <c:v>0.58143951281516748</c:v>
                </c:pt>
                <c:pt idx="1">
                  <c:v>0.58696285694344752</c:v>
                </c:pt>
                <c:pt idx="2">
                  <c:v>0.59876147408428571</c:v>
                </c:pt>
                <c:pt idx="3">
                  <c:v>0.44794995174394331</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0.00%</c:formatCode>
                <c:ptCount val="4"/>
                <c:pt idx="0">
                  <c:v>4.7973216532033572E-5</c:v>
                </c:pt>
                <c:pt idx="1">
                  <c:v>3.1350057588216872E-2</c:v>
                </c:pt>
                <c:pt idx="2">
                  <c:v>4.3562496433805199E-2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0.00%</c:formatCode>
                <c:ptCount val="4"/>
                <c:pt idx="0">
                  <c:v>0</c:v>
                </c:pt>
                <c:pt idx="1">
                  <c:v>0</c:v>
                </c:pt>
                <c:pt idx="2">
                  <c:v>0</c:v>
                </c:pt>
                <c:pt idx="3">
                  <c:v>3.3463811254314198E-2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0.00%</c:formatCode>
                <c:ptCount val="4"/>
                <c:pt idx="0">
                  <c:v>9.5481962205597404E-2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0.00%</c:formatCode>
                <c:ptCount val="4"/>
                <c:pt idx="0">
                  <c:v>2.2591663104245846E-2</c:v>
                </c:pt>
                <c:pt idx="1">
                  <c:v>3.9345761477177041E-2</c:v>
                </c:pt>
                <c:pt idx="2">
                  <c:v>0</c:v>
                </c:pt>
                <c:pt idx="3">
                  <c:v>4.0830894899416569E-2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0.00%</c:formatCode>
                <c:ptCount val="4"/>
                <c:pt idx="0">
                  <c:v>0.21872694847384153</c:v>
                </c:pt>
                <c:pt idx="1">
                  <c:v>0.31742073298484552</c:v>
                </c:pt>
                <c:pt idx="2">
                  <c:v>0.30403653318964324</c:v>
                </c:pt>
                <c:pt idx="3">
                  <c:v>0.30427856245853618</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0"/>
                  <c:y val="-3.1454788076461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AC-414B-BFFC-2DBD7570406A}"/>
                </c:ext>
              </c:extLst>
            </c:dLbl>
            <c:dLbl>
              <c:idx val="1"/>
              <c:delete val="1"/>
              <c:extLst>
                <c:ext xmlns:c15="http://schemas.microsoft.com/office/drawing/2012/chart" uri="{CE6537A1-D6FC-4f65-9D91-7224C49458BB}"/>
                <c:ext xmlns:c16="http://schemas.microsoft.com/office/drawing/2014/chart" uri="{C3380CC4-5D6E-409C-BE32-E72D297353CC}">
                  <c16:uniqueId val="{00000001-B9AC-414B-BFFC-2DBD7570406A}"/>
                </c:ext>
              </c:extLst>
            </c:dLbl>
            <c:dLbl>
              <c:idx val="2"/>
              <c:delete val="1"/>
              <c:extLst>
                <c:ext xmlns:c15="http://schemas.microsoft.com/office/drawing/2012/chart" uri="{CE6537A1-D6FC-4f65-9D91-7224C49458BB}"/>
                <c:ext xmlns:c16="http://schemas.microsoft.com/office/drawing/2014/chart" uri="{C3380CC4-5D6E-409C-BE32-E72D297353CC}">
                  <c16:uniqueId val="{00000002-B9AC-414B-BFFC-2DBD7570406A}"/>
                </c:ext>
              </c:extLst>
            </c:dLbl>
            <c:dLbl>
              <c:idx val="3"/>
              <c:delete val="1"/>
              <c:extLst>
                <c:ext xmlns:c15="http://schemas.microsoft.com/office/drawing/2012/chart" uri="{CE6537A1-D6FC-4f65-9D91-7224C49458BB}"/>
                <c:ext xmlns:c16="http://schemas.microsoft.com/office/drawing/2014/chart" uri="{C3380CC4-5D6E-409C-BE32-E72D297353CC}">
                  <c16:uniqueId val="{00000003-B9AC-414B-BFFC-2DBD7570406A}"/>
                </c:ext>
              </c:extLst>
            </c:dLbl>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 dpf inv'!$D$33,'[1]4 dpf inv'!$F$33,'[1]4 dpf inv'!$H$33,'[1]4 dpf inv'!$J$33)</c:f>
              <c:numCache>
                <c:formatCode>0.00%</c:formatCode>
                <c:ptCount val="4"/>
                <c:pt idx="0">
                  <c:v>2.0292685567557937E-3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0.00%</c:formatCode>
                <c:ptCount val="4"/>
                <c:pt idx="0">
                  <c:v>1.0183193199884236E-2</c:v>
                </c:pt>
                <c:pt idx="1">
                  <c:v>1.5363964387097967E-2</c:v>
                </c:pt>
                <c:pt idx="2">
                  <c:v>3.1531246744937326E-2</c:v>
                </c:pt>
                <c:pt idx="3">
                  <c:v>7.3106633224521947E-2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6.3266115714555905E-3"/>
                  <c:y val="-1.3821118298898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798113073704E-3"/>
                  <c:y val="-1.72044510061242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0.00%</c:formatCode>
                <c:ptCount val="4"/>
                <c:pt idx="0">
                  <c:v>3.7536684828314297E-3</c:v>
                </c:pt>
                <c:pt idx="1">
                  <c:v>4.8147250941832262E-4</c:v>
                </c:pt>
                <c:pt idx="2">
                  <c:v>1.5203674130203147E-3</c:v>
                </c:pt>
                <c:pt idx="3">
                  <c:v>8.8056222581725995E-4</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0.00%</c:formatCode>
                <c:ptCount val="4"/>
                <c:pt idx="0">
                  <c:v>5.1318294590019589E-3</c:v>
                </c:pt>
                <c:pt idx="1">
                  <c:v>2.0488213669849543E-3</c:v>
                </c:pt>
                <c:pt idx="2">
                  <c:v>8.0271370757951834E-4</c:v>
                </c:pt>
                <c:pt idx="3">
                  <c:v>8.3301809242964566E-3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0</a:t>
          </a:r>
          <a:r>
            <a:rPr lang="en-GB"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i="0" u="none" strike="noStrike">
              <a:solidFill>
                <a:schemeClr val="dk1"/>
              </a:solidFill>
              <a:effectLst/>
              <a:latin typeface="Arial" panose="020B0604020202020204" pitchFamily="34" charset="0"/>
              <a:ea typeface="+mn-ea"/>
              <a:cs typeface="Arial" panose="020B0604020202020204" pitchFamily="34" charset="0"/>
            </a:rPr>
            <a:t> 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a:t>
          </a:r>
          <a:r>
            <a:rPr lang="en-GB" sz="2000" b="0" i="0" u="none" strike="noStrike">
              <a:solidFill>
                <a:srgbClr val="007DA0"/>
              </a:solidFill>
              <a:effectLst/>
              <a:latin typeface="Arial" panose="020B0604020202020204" pitchFamily="34" charset="0"/>
              <a:ea typeface="+mn-ea"/>
              <a:cs typeface="Arial" panose="020B0604020202020204" pitchFamily="34" charset="0"/>
            </a:rPr>
            <a:t>5</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142876</xdr:rowOff>
    </xdr:from>
    <xdr:to>
      <xdr:col>11</xdr:col>
      <xdr:colOff>390525</xdr:colOff>
      <xdr:row>51</xdr:row>
      <xdr:rowOff>123826</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790575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781050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0.46872</cdr:y>
    </cdr:from>
    <cdr:to>
      <cdr:x>0.93986</cdr:x>
      <cdr:y>0.55668</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27" y="1366156"/>
          <a:ext cx="401013" cy="25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0.84885</cdr:x>
      <cdr:y>0.68069</cdr:y>
    </cdr:from>
    <cdr:to>
      <cdr:x>0.97706</cdr:x>
      <cdr:y>0.78782</cdr:y>
    </cdr:to>
    <cdr:sp macro="" textlink="">
      <cdr:nvSpPr>
        <cdr:cNvPr id="4" name="Text Box 4"/>
        <cdr:cNvSpPr txBox="1">
          <a:spLocks xmlns:a="http://schemas.openxmlformats.org/drawingml/2006/main" noChangeArrowheads="1"/>
        </cdr:cNvSpPr>
      </cdr:nvSpPr>
      <cdr:spPr bwMode="auto">
        <a:xfrm xmlns:a="http://schemas.openxmlformats.org/drawingml/2006/main">
          <a:off x="4066922" y="1983980"/>
          <a:ext cx="614264" cy="3122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9</xdr:col>
      <xdr:colOff>390525</xdr:colOff>
      <xdr:row>53</xdr:row>
      <xdr:rowOff>19050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90092</xdr:colOff>
      <xdr:row>44</xdr:row>
      <xdr:rowOff>17461</xdr:rowOff>
    </xdr:from>
    <xdr:to>
      <xdr:col>7</xdr:col>
      <xdr:colOff>476251</xdr:colOff>
      <xdr:row>52</xdr:row>
      <xdr:rowOff>38100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76192" y="7942261"/>
          <a:ext cx="2948384"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2;&#1077;&#1089;&#1077;&#1095;&#1085;&#1080;%20&#1073;&#1080;&#1083;&#1090;&#1077;&#1085;&#1080;\2026\052026\Bilten%20052026%20baza.xlsx" TargetMode="External"/><Relationship Id="rId1" Type="http://schemas.openxmlformats.org/officeDocument/2006/relationships/externalLinkPath" Target="Bilten%2005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 "/>
      <sheetName val="2 zpf inv"/>
      <sheetName val="3 dpf"/>
      <sheetName val="4 dpf inv"/>
      <sheetName val="Sheet1"/>
      <sheetName val="2 zpf inv EUR"/>
      <sheetName val="4 dpf inv EUR"/>
    </sheetNames>
    <sheetDataSet>
      <sheetData sheetId="0">
        <row r="5">
          <cell r="B5">
            <v>46142</v>
          </cell>
        </row>
        <row r="6">
          <cell r="C6">
            <v>26550</v>
          </cell>
          <cell r="D6">
            <v>83068</v>
          </cell>
          <cell r="E6">
            <v>144804</v>
          </cell>
          <cell r="F6">
            <v>12513</v>
          </cell>
          <cell r="G6">
            <v>240385</v>
          </cell>
          <cell r="H6">
            <v>266935</v>
          </cell>
        </row>
        <row r="7">
          <cell r="C7">
            <v>31186</v>
          </cell>
          <cell r="D7">
            <v>91868</v>
          </cell>
          <cell r="E7">
            <v>152058</v>
          </cell>
          <cell r="F7">
            <v>12819</v>
          </cell>
          <cell r="G7">
            <v>256745</v>
          </cell>
          <cell r="H7">
            <v>287931</v>
          </cell>
        </row>
        <row r="8">
          <cell r="C8">
            <v>3441</v>
          </cell>
          <cell r="D8">
            <v>33565</v>
          </cell>
          <cell r="E8">
            <v>38102</v>
          </cell>
          <cell r="F8">
            <v>5266</v>
          </cell>
          <cell r="G8">
            <v>76933</v>
          </cell>
          <cell r="H8">
            <v>80374</v>
          </cell>
        </row>
        <row r="9">
          <cell r="C9">
            <v>61177</v>
          </cell>
          <cell r="D9">
            <v>208501</v>
          </cell>
          <cell r="E9">
            <v>334964</v>
          </cell>
          <cell r="F9">
            <v>30598</v>
          </cell>
          <cell r="G9">
            <v>574063</v>
          </cell>
          <cell r="H9">
            <v>635240</v>
          </cell>
        </row>
        <row r="10">
          <cell r="B10">
            <v>46173</v>
          </cell>
        </row>
        <row r="11">
          <cell r="C11">
            <v>26540</v>
          </cell>
          <cell r="D11">
            <v>83162</v>
          </cell>
          <cell r="E11">
            <v>145111</v>
          </cell>
          <cell r="F11">
            <v>12550</v>
          </cell>
          <cell r="G11">
            <v>240823</v>
          </cell>
          <cell r="H11">
            <v>267363</v>
          </cell>
        </row>
        <row r="12">
          <cell r="C12">
            <v>31173</v>
          </cell>
          <cell r="D12">
            <v>92070</v>
          </cell>
          <cell r="E12">
            <v>152288</v>
          </cell>
          <cell r="F12">
            <v>12893</v>
          </cell>
          <cell r="G12">
            <v>257251</v>
          </cell>
          <cell r="H12">
            <v>288424</v>
          </cell>
        </row>
        <row r="13">
          <cell r="C13">
            <v>3443</v>
          </cell>
          <cell r="D13">
            <v>33788</v>
          </cell>
          <cell r="E13">
            <v>38430</v>
          </cell>
          <cell r="F13">
            <v>5356</v>
          </cell>
          <cell r="G13">
            <v>77574</v>
          </cell>
          <cell r="H13">
            <v>81017</v>
          </cell>
        </row>
        <row r="14">
          <cell r="C14">
            <v>61156</v>
          </cell>
          <cell r="D14">
            <v>209020</v>
          </cell>
          <cell r="E14">
            <v>335829</v>
          </cell>
          <cell r="F14">
            <v>30799</v>
          </cell>
          <cell r="G14">
            <v>575648</v>
          </cell>
          <cell r="H14">
            <v>636804</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9.9265792200117442E-2</v>
          </cell>
          <cell r="D34">
            <v>0.31104528300475381</v>
          </cell>
          <cell r="E34">
            <v>0.54274899668241305</v>
          </cell>
          <cell r="F34">
            <v>4.6939928112715669E-2</v>
          </cell>
        </row>
        <row r="35">
          <cell r="B35" t="str">
            <v>КБПз</v>
          </cell>
          <cell r="C35">
            <v>0.10808046487116189</v>
          </cell>
          <cell r="D35">
            <v>0.31921754084264831</v>
          </cell>
          <cell r="E35">
            <v>0.52800044379108535</v>
          </cell>
          <cell r="F35">
            <v>4.4701550495104429E-2</v>
          </cell>
        </row>
        <row r="36">
          <cell r="B36" t="str">
            <v>ТИГЛАВз</v>
          </cell>
          <cell r="C36">
            <v>4.2497253662811506E-2</v>
          </cell>
          <cell r="D36">
            <v>0.417048273819075</v>
          </cell>
          <cell r="E36">
            <v>0.47434489057852058</v>
          </cell>
          <cell r="F36">
            <v>6.6109581939592932E-2</v>
          </cell>
        </row>
        <row r="37">
          <cell r="B37" t="str">
            <v>Вкупно</v>
          </cell>
          <cell r="C37">
            <v>9.6035828920672611E-2</v>
          </cell>
          <cell r="D37">
            <v>0.32823286285890163</v>
          </cell>
          <cell r="E37">
            <v>0.52736634820133044</v>
          </cell>
          <cell r="F37">
            <v>4.8364960019095356E-2</v>
          </cell>
        </row>
        <row r="43">
          <cell r="C43" t="str">
            <v>САВАз</v>
          </cell>
          <cell r="D43" t="str">
            <v>КБПз</v>
          </cell>
          <cell r="E43" t="str">
            <v>ТРИГЛАВз</v>
          </cell>
        </row>
        <row r="44">
          <cell r="B44">
            <v>46142</v>
          </cell>
          <cell r="C44">
            <v>85167.445120223972</v>
          </cell>
          <cell r="D44">
            <v>96201.958096490416</v>
          </cell>
          <cell r="E44">
            <v>18354.351744860673</v>
          </cell>
          <cell r="F44">
            <v>199723.75496157506</v>
          </cell>
          <cell r="G44">
            <v>300.91079300000001</v>
          </cell>
          <cell r="H44">
            <v>313.10398600000002</v>
          </cell>
          <cell r="I44">
            <v>139.31048899999999</v>
          </cell>
        </row>
        <row r="45">
          <cell r="B45">
            <v>46152</v>
          </cell>
          <cell r="C45">
            <v>86226.504331765071</v>
          </cell>
          <cell r="D45">
            <v>97444.112075437763</v>
          </cell>
          <cell r="E45">
            <v>18604.206356156104</v>
          </cell>
          <cell r="F45">
            <v>202274.82276335891</v>
          </cell>
          <cell r="G45">
            <v>303.67996900000003</v>
          </cell>
          <cell r="H45">
            <v>316.22034100000002</v>
          </cell>
          <cell r="I45">
            <v>140.58781099999999</v>
          </cell>
        </row>
        <row r="46">
          <cell r="B46">
            <v>46162</v>
          </cell>
          <cell r="C46">
            <v>86817.120207591783</v>
          </cell>
          <cell r="D46">
            <v>98149.131407293622</v>
          </cell>
          <cell r="E46">
            <v>18837.823546607146</v>
          </cell>
          <cell r="F46">
            <v>203804.07516149254</v>
          </cell>
          <cell r="G46">
            <v>304.82806799999997</v>
          </cell>
          <cell r="H46">
            <v>317.50106</v>
          </cell>
          <cell r="I46">
            <v>141.19320200000001</v>
          </cell>
        </row>
        <row r="47">
          <cell r="B47">
            <v>46173</v>
          </cell>
          <cell r="C47">
            <v>87723.805790561251</v>
          </cell>
          <cell r="D47">
            <v>99145.416030851018</v>
          </cell>
          <cell r="E47">
            <v>19016.571276906012</v>
          </cell>
          <cell r="F47">
            <v>205885.79309831827</v>
          </cell>
          <cell r="G47">
            <v>307.85278199999999</v>
          </cell>
          <cell r="H47">
            <v>320.56367399999999</v>
          </cell>
          <cell r="I47">
            <v>142.43550300000001</v>
          </cell>
        </row>
        <row r="75">
          <cell r="C75" t="str">
            <v>САВАз</v>
          </cell>
          <cell r="D75" t="str">
            <v>КБПз</v>
          </cell>
          <cell r="E75" t="str">
            <v>ТРИГЛАВз</v>
          </cell>
        </row>
        <row r="76">
          <cell r="B76">
            <v>46142</v>
          </cell>
          <cell r="C76">
            <v>300.91079300000001</v>
          </cell>
          <cell r="D76">
            <v>313.10398600000002</v>
          </cell>
          <cell r="E76">
            <v>139.31048899999999</v>
          </cell>
        </row>
        <row r="77">
          <cell r="B77">
            <v>46143</v>
          </cell>
          <cell r="C77">
            <v>301.35816699999998</v>
          </cell>
          <cell r="D77">
            <v>313.27408600000001</v>
          </cell>
          <cell r="E77">
            <v>139.42471499999999</v>
          </cell>
        </row>
        <row r="78">
          <cell r="B78">
            <v>46144</v>
          </cell>
          <cell r="C78">
            <v>301.37921299999999</v>
          </cell>
          <cell r="D78">
            <v>313.29556500000001</v>
          </cell>
          <cell r="E78">
            <v>139.435146</v>
          </cell>
        </row>
        <row r="79">
          <cell r="B79">
            <v>46145</v>
          </cell>
          <cell r="C79">
            <v>301.40010100000001</v>
          </cell>
          <cell r="D79">
            <v>313.317048</v>
          </cell>
          <cell r="E79">
            <v>139.44544200000001</v>
          </cell>
        </row>
        <row r="80">
          <cell r="B80">
            <v>46146</v>
          </cell>
          <cell r="C80">
            <v>301.09760599999998</v>
          </cell>
          <cell r="D80">
            <v>313.03296599999999</v>
          </cell>
          <cell r="E80">
            <v>139.25035700000001</v>
          </cell>
        </row>
        <row r="81">
          <cell r="B81">
            <v>46147</v>
          </cell>
          <cell r="C81">
            <v>301.84481</v>
          </cell>
          <cell r="D81">
            <v>314.13661000000002</v>
          </cell>
          <cell r="E81">
            <v>139.74266399999999</v>
          </cell>
        </row>
        <row r="82">
          <cell r="B82">
            <v>46148</v>
          </cell>
          <cell r="C82">
            <v>303.86724199999998</v>
          </cell>
          <cell r="D82">
            <v>316.36382700000001</v>
          </cell>
          <cell r="E82">
            <v>140.65289100000001</v>
          </cell>
        </row>
        <row r="83">
          <cell r="B83">
            <v>46149</v>
          </cell>
          <cell r="C83">
            <v>302.88608299999999</v>
          </cell>
          <cell r="D83">
            <v>315.127297</v>
          </cell>
          <cell r="E83">
            <v>140.11547200000001</v>
          </cell>
        </row>
        <row r="84">
          <cell r="B84">
            <v>46150</v>
          </cell>
          <cell r="C84">
            <v>303.57425599999999</v>
          </cell>
          <cell r="D84">
            <v>316.10607599999997</v>
          </cell>
          <cell r="E84">
            <v>140.53423699999999</v>
          </cell>
        </row>
        <row r="85">
          <cell r="B85">
            <v>46151</v>
          </cell>
          <cell r="C85">
            <v>303.65890200000001</v>
          </cell>
          <cell r="D85">
            <v>316.19874900000002</v>
          </cell>
          <cell r="E85">
            <v>140.57731699999999</v>
          </cell>
        </row>
        <row r="86">
          <cell r="B86">
            <v>46152</v>
          </cell>
          <cell r="C86">
            <v>303.67996900000003</v>
          </cell>
          <cell r="D86">
            <v>316.22034100000002</v>
          </cell>
          <cell r="E86">
            <v>140.58781099999999</v>
          </cell>
        </row>
        <row r="87">
          <cell r="B87">
            <v>46153</v>
          </cell>
          <cell r="C87">
            <v>303.75631800000002</v>
          </cell>
          <cell r="D87">
            <v>316.42081400000001</v>
          </cell>
          <cell r="E87">
            <v>140.66676899999999</v>
          </cell>
        </row>
        <row r="88">
          <cell r="B88">
            <v>46154</v>
          </cell>
          <cell r="C88">
            <v>303.23907500000001</v>
          </cell>
          <cell r="D88">
            <v>315.53674799999999</v>
          </cell>
          <cell r="E88">
            <v>140.390297</v>
          </cell>
        </row>
        <row r="89">
          <cell r="B89">
            <v>46155</v>
          </cell>
          <cell r="C89">
            <v>304.03626300000002</v>
          </cell>
          <cell r="D89">
            <v>316.65797600000002</v>
          </cell>
          <cell r="E89">
            <v>140.76969399999999</v>
          </cell>
        </row>
        <row r="90">
          <cell r="B90">
            <v>46156</v>
          </cell>
          <cell r="C90">
            <v>304.82718199999999</v>
          </cell>
          <cell r="D90">
            <v>317.45625999999999</v>
          </cell>
          <cell r="E90">
            <v>141.14188100000001</v>
          </cell>
        </row>
        <row r="91">
          <cell r="B91">
            <v>46157</v>
          </cell>
          <cell r="C91">
            <v>303.40526899999998</v>
          </cell>
          <cell r="D91">
            <v>315.86296099999998</v>
          </cell>
          <cell r="E91">
            <v>140.52582799999999</v>
          </cell>
        </row>
        <row r="92">
          <cell r="B92">
            <v>46158</v>
          </cell>
          <cell r="C92">
            <v>303.95957299999998</v>
          </cell>
          <cell r="D92">
            <v>316.47784200000001</v>
          </cell>
          <cell r="E92">
            <v>140.806601</v>
          </cell>
        </row>
        <row r="93">
          <cell r="B93">
            <v>46159</v>
          </cell>
          <cell r="C93">
            <v>303.98057</v>
          </cell>
          <cell r="D93">
            <v>316.49941899999999</v>
          </cell>
          <cell r="E93">
            <v>140.81702899999999</v>
          </cell>
        </row>
        <row r="94">
          <cell r="B94">
            <v>46160</v>
          </cell>
          <cell r="C94">
            <v>304.04192699999999</v>
          </cell>
          <cell r="D94">
            <v>316.62622900000002</v>
          </cell>
          <cell r="E94">
            <v>140.80919800000001</v>
          </cell>
        </row>
        <row r="95">
          <cell r="B95">
            <v>46161</v>
          </cell>
          <cell r="C95">
            <v>303.20507300000003</v>
          </cell>
          <cell r="D95">
            <v>315.79483800000003</v>
          </cell>
          <cell r="E95">
            <v>140.45485600000001</v>
          </cell>
        </row>
        <row r="96">
          <cell r="B96">
            <v>46162</v>
          </cell>
          <cell r="C96">
            <v>304.82806799999997</v>
          </cell>
          <cell r="D96">
            <v>317.50106</v>
          </cell>
          <cell r="E96">
            <v>141.19320200000001</v>
          </cell>
        </row>
        <row r="97">
          <cell r="B97">
            <v>46163</v>
          </cell>
          <cell r="C97">
            <v>305.22270700000001</v>
          </cell>
          <cell r="D97">
            <v>318.05285900000001</v>
          </cell>
          <cell r="E97">
            <v>141.455073</v>
          </cell>
        </row>
        <row r="98">
          <cell r="B98">
            <v>46164</v>
          </cell>
          <cell r="C98">
            <v>305.84830499999998</v>
          </cell>
          <cell r="D98">
            <v>318.59665799999999</v>
          </cell>
          <cell r="E98">
            <v>141.646918</v>
          </cell>
        </row>
        <row r="99">
          <cell r="B99">
            <v>46165</v>
          </cell>
          <cell r="C99">
            <v>305.89616999999998</v>
          </cell>
          <cell r="D99">
            <v>318.64490000000001</v>
          </cell>
          <cell r="E99">
            <v>141.670671</v>
          </cell>
        </row>
        <row r="100">
          <cell r="B100">
            <v>46166</v>
          </cell>
          <cell r="C100">
            <v>305.91743500000001</v>
          </cell>
          <cell r="D100">
            <v>318.66652599999998</v>
          </cell>
          <cell r="E100">
            <v>141.68121600000001</v>
          </cell>
        </row>
        <row r="101">
          <cell r="B101">
            <v>46167</v>
          </cell>
          <cell r="C101">
            <v>306.10209800000001</v>
          </cell>
          <cell r="D101">
            <v>318.84115400000002</v>
          </cell>
          <cell r="E101">
            <v>141.70261199999999</v>
          </cell>
        </row>
        <row r="102">
          <cell r="B102">
            <v>46168</v>
          </cell>
          <cell r="C102">
            <v>307.06059299999998</v>
          </cell>
          <cell r="D102">
            <v>320.00465800000001</v>
          </cell>
          <cell r="E102">
            <v>142.27017000000001</v>
          </cell>
        </row>
        <row r="103">
          <cell r="B103">
            <v>46169</v>
          </cell>
          <cell r="C103">
            <v>306.62089600000002</v>
          </cell>
          <cell r="D103">
            <v>319.49024500000002</v>
          </cell>
          <cell r="E103">
            <v>142.05690200000001</v>
          </cell>
        </row>
        <row r="104">
          <cell r="B104">
            <v>46170</v>
          </cell>
          <cell r="C104">
            <v>307.24741799999998</v>
          </cell>
          <cell r="D104">
            <v>320.02597700000001</v>
          </cell>
          <cell r="E104">
            <v>142.25377399999999</v>
          </cell>
        </row>
        <row r="105">
          <cell r="B105">
            <v>46171</v>
          </cell>
          <cell r="C105">
            <v>307.80887200000001</v>
          </cell>
          <cell r="D105">
            <v>320.520445</v>
          </cell>
          <cell r="E105">
            <v>142.414524</v>
          </cell>
        </row>
        <row r="106">
          <cell r="B106">
            <v>46172</v>
          </cell>
          <cell r="C106">
            <v>307.830061</v>
          </cell>
          <cell r="D106">
            <v>320.542058</v>
          </cell>
          <cell r="E106">
            <v>142.42498599999999</v>
          </cell>
        </row>
        <row r="107">
          <cell r="B107">
            <v>46173</v>
          </cell>
          <cell r="C107">
            <v>307.85278199999999</v>
          </cell>
          <cell r="D107">
            <v>320.56367399999999</v>
          </cell>
          <cell r="E107">
            <v>142.43550300000001</v>
          </cell>
        </row>
      </sheetData>
      <sheetData sheetId="1">
        <row r="2">
          <cell r="H2">
            <v>46173</v>
          </cell>
        </row>
        <row r="6">
          <cell r="C6">
            <v>56440402246.019997</v>
          </cell>
          <cell r="D6">
            <v>0.64304232490290714</v>
          </cell>
          <cell r="E6">
            <v>62984424171.209999</v>
          </cell>
          <cell r="F6">
            <v>0.63495033900768794</v>
          </cell>
          <cell r="G6">
            <v>12685375223.83</v>
          </cell>
          <cell r="H6">
            <v>0.66666264648643614</v>
          </cell>
          <cell r="I6">
            <v>132110201641.06</v>
          </cell>
          <cell r="J6">
            <v>0.6413275273181821</v>
          </cell>
        </row>
        <row r="7">
          <cell r="C7">
            <v>1721289377.1300001</v>
          </cell>
          <cell r="D7">
            <v>1.9611162905530225E-2</v>
          </cell>
          <cell r="E7">
            <v>997830600</v>
          </cell>
          <cell r="F7">
            <v>1.0059199335061143E-2</v>
          </cell>
          <cell r="G7">
            <v>0</v>
          </cell>
          <cell r="H7">
            <v>0</v>
          </cell>
          <cell r="I7">
            <v>2719119977.1300001</v>
          </cell>
          <cell r="J7">
            <v>1.3199938155815102E-2</v>
          </cell>
        </row>
        <row r="8">
          <cell r="C8">
            <v>54718678531.760002</v>
          </cell>
          <cell r="D8">
            <v>0.62342621346500027</v>
          </cell>
          <cell r="E8">
            <v>61563960477.139999</v>
          </cell>
          <cell r="F8">
            <v>0.62063054620230851</v>
          </cell>
          <cell r="G8">
            <v>12058177217.690001</v>
          </cell>
          <cell r="H8">
            <v>0.63370110807968616</v>
          </cell>
          <cell r="I8">
            <v>128340816226.59</v>
          </cell>
          <cell r="J8">
            <v>0.62302908709674243</v>
          </cell>
        </row>
        <row r="9">
          <cell r="C9">
            <v>434337.13</v>
          </cell>
          <cell r="D9">
            <v>4.9485323766726236E-6</v>
          </cell>
          <cell r="E9">
            <v>422633094.06999999</v>
          </cell>
          <cell r="F9">
            <v>4.2605934703182861E-3</v>
          </cell>
          <cell r="G9">
            <v>627198006.13999999</v>
          </cell>
          <cell r="H9">
            <v>3.2961538406750077E-2</v>
          </cell>
          <cell r="I9">
            <v>1050265437.34</v>
          </cell>
          <cell r="J9">
            <v>5.0985020656244828E-3</v>
          </cell>
        </row>
        <row r="10">
          <cell r="C10">
            <v>0</v>
          </cell>
          <cell r="D10">
            <v>0</v>
          </cell>
          <cell r="E10">
            <v>0</v>
          </cell>
          <cell r="F10">
            <v>0</v>
          </cell>
          <cell r="G10">
            <v>0</v>
          </cell>
          <cell r="H10">
            <v>0</v>
          </cell>
          <cell r="I10">
            <v>0</v>
          </cell>
          <cell r="J10">
            <v>0</v>
          </cell>
        </row>
        <row r="11">
          <cell r="C11">
            <v>29239211321.440002</v>
          </cell>
          <cell r="D11">
            <v>0.3331310493590971</v>
          </cell>
          <cell r="E11">
            <v>34733447098.150002</v>
          </cell>
          <cell r="F11">
            <v>0.35015028398015846</v>
          </cell>
          <cell r="G11">
            <v>5934295079.2399998</v>
          </cell>
          <cell r="H11">
            <v>0.31186880898294123</v>
          </cell>
          <cell r="I11">
            <v>69906953498.830002</v>
          </cell>
          <cell r="J11">
            <v>0.33936254030981328</v>
          </cell>
        </row>
        <row r="12">
          <cell r="C12">
            <v>7873332477.21</v>
          </cell>
          <cell r="D12">
            <v>8.9703223566867885E-2</v>
          </cell>
          <cell r="E12">
            <v>0</v>
          </cell>
          <cell r="F12">
            <v>0</v>
          </cell>
          <cell r="G12">
            <v>0</v>
          </cell>
          <cell r="H12">
            <v>0</v>
          </cell>
          <cell r="I12">
            <v>7873332477.21</v>
          </cell>
          <cell r="J12">
            <v>3.8221006301103637E-2</v>
          </cell>
        </row>
        <row r="13">
          <cell r="C13">
            <v>1563553383.4100001</v>
          </cell>
          <cell r="D13">
            <v>1.7814029715719697E-2</v>
          </cell>
          <cell r="E13">
            <v>3084338895.9699998</v>
          </cell>
          <cell r="F13">
            <v>3.1093433866875443E-2</v>
          </cell>
          <cell r="G13">
            <v>0</v>
          </cell>
          <cell r="H13">
            <v>0</v>
          </cell>
          <cell r="I13">
            <v>4647892279.3800001</v>
          </cell>
          <cell r="J13">
            <v>2.2563142177883119E-2</v>
          </cell>
        </row>
        <row r="14">
          <cell r="C14">
            <v>19542360498.93</v>
          </cell>
          <cell r="D14">
            <v>0.22265193778289982</v>
          </cell>
          <cell r="E14">
            <v>31649108202.18</v>
          </cell>
          <cell r="F14">
            <v>0.319056850113283</v>
          </cell>
          <cell r="G14">
            <v>5934295079.2399998</v>
          </cell>
          <cell r="H14">
            <v>0.31186880898294123</v>
          </cell>
          <cell r="I14">
            <v>57125763780.349998</v>
          </cell>
          <cell r="J14">
            <v>0.27731639476983294</v>
          </cell>
        </row>
        <row r="15">
          <cell r="C15">
            <v>259964961.88999999</v>
          </cell>
          <cell r="D15">
            <v>2.961858293609689E-3</v>
          </cell>
          <cell r="E15">
            <v>0</v>
          </cell>
          <cell r="F15">
            <v>0</v>
          </cell>
          <cell r="G15">
            <v>0</v>
          </cell>
          <cell r="H15">
            <v>0</v>
          </cell>
          <cell r="I15">
            <v>259964961.88999999</v>
          </cell>
          <cell r="J15">
            <v>1.2619970609935207E-3</v>
          </cell>
        </row>
        <row r="16">
          <cell r="C16">
            <v>85679613567.459991</v>
          </cell>
          <cell r="D16">
            <v>0.97617337426200423</v>
          </cell>
          <cell r="E16">
            <v>97717871269.360001</v>
          </cell>
          <cell r="F16">
            <v>0.9851006229878464</v>
          </cell>
          <cell r="G16">
            <v>18619670303.07</v>
          </cell>
          <cell r="H16">
            <v>0.97853145546937736</v>
          </cell>
          <cell r="I16">
            <v>202017155139.88998</v>
          </cell>
          <cell r="J16">
            <v>0.98069006762799527</v>
          </cell>
        </row>
        <row r="17">
          <cell r="C17">
            <v>633494321.91999996</v>
          </cell>
          <cell r="D17">
            <v>7.2175896232021183E-3</v>
          </cell>
          <cell r="E17">
            <v>212990661.22999999</v>
          </cell>
          <cell r="F17">
            <v>2.147173596218686E-3</v>
          </cell>
          <cell r="G17">
            <v>53328126.030000001</v>
          </cell>
          <cell r="H17">
            <v>2.802587152844825E-3</v>
          </cell>
          <cell r="I17">
            <v>899813109.17999995</v>
          </cell>
          <cell r="J17">
            <v>4.3681328859582879E-3</v>
          </cell>
        </row>
        <row r="18">
          <cell r="C18">
            <v>264102242.86000001</v>
          </cell>
          <cell r="D18">
            <v>3.0089955688213125E-3</v>
          </cell>
          <cell r="E18">
            <v>1362584.85</v>
          </cell>
          <cell r="F18">
            <v>1.373631217271187E-5</v>
          </cell>
          <cell r="G18">
            <v>344101.54</v>
          </cell>
          <cell r="H18">
            <v>1.8083788557197865E-5</v>
          </cell>
          <cell r="I18">
            <v>265808929.25</v>
          </cell>
          <cell r="J18">
            <v>1.29036653655378E-3</v>
          </cell>
        </row>
        <row r="19">
          <cell r="C19">
            <v>1193687770.23</v>
          </cell>
          <cell r="D19">
            <v>1.3600040545972449E-2</v>
          </cell>
          <cell r="E19">
            <v>1263602782.8699999</v>
          </cell>
          <cell r="F19">
            <v>1.2738467103762216E-2</v>
          </cell>
          <cell r="G19">
            <v>354835050.16000003</v>
          </cell>
          <cell r="H19">
            <v>1.8647873589220609E-2</v>
          </cell>
          <cell r="I19">
            <v>2812125603.2600002</v>
          </cell>
          <cell r="J19">
            <v>1.365143294949267E-2</v>
          </cell>
        </row>
        <row r="20">
          <cell r="C20">
            <v>87770897902.469986</v>
          </cell>
          <cell r="D20">
            <v>1</v>
          </cell>
          <cell r="E20">
            <v>99195827298.309998</v>
          </cell>
          <cell r="F20">
            <v>1</v>
          </cell>
          <cell r="G20">
            <v>19028177580.799999</v>
          </cell>
          <cell r="H20">
            <v>1</v>
          </cell>
          <cell r="I20">
            <v>205994902781.57999</v>
          </cell>
          <cell r="J20">
            <v>1</v>
          </cell>
        </row>
        <row r="21">
          <cell r="C21">
            <v>47092016.759999998</v>
          </cell>
          <cell r="D21">
            <v>5.3653338276575578E-4</v>
          </cell>
          <cell r="E21">
            <v>50411332.380000003</v>
          </cell>
          <cell r="F21">
            <v>5.0820013051959155E-4</v>
          </cell>
          <cell r="G21">
            <v>11606285.82</v>
          </cell>
          <cell r="H21">
            <v>6.0995257011428616E-4</v>
          </cell>
          <cell r="I21">
            <v>109109634.96000001</v>
          </cell>
          <cell r="J21">
            <v>5.2967152821102018E-4</v>
          </cell>
        </row>
        <row r="22">
          <cell r="C22">
            <v>87723805790.561203</v>
          </cell>
          <cell r="D22">
            <v>0.99946346553317578</v>
          </cell>
          <cell r="E22">
            <v>99145416030.850998</v>
          </cell>
          <cell r="F22">
            <v>0.99949180052395348</v>
          </cell>
          <cell r="G22">
            <v>19016571276.905998</v>
          </cell>
          <cell r="H22">
            <v>0.99939004648003116</v>
          </cell>
          <cell r="I22">
            <v>205885793098.31818</v>
          </cell>
          <cell r="J22">
            <v>0.99947032823730841</v>
          </cell>
        </row>
        <row r="26">
          <cell r="D26" t="str">
            <v>САВАз</v>
          </cell>
          <cell r="F26" t="str">
            <v>КБПз</v>
          </cell>
          <cell r="H26" t="str">
            <v>ТРИГЛАВз</v>
          </cell>
        </row>
        <row r="27">
          <cell r="B27" t="str">
            <v xml:space="preserve">Акции од домашни издавачи </v>
          </cell>
          <cell r="D27">
            <v>1.9611162905530225E-2</v>
          </cell>
          <cell r="F27">
            <v>1.0059199335061143E-2</v>
          </cell>
          <cell r="H27">
            <v>0</v>
          </cell>
        </row>
        <row r="28">
          <cell r="B28" t="str">
            <v xml:space="preserve">Обврзници од домашни издавачи </v>
          </cell>
          <cell r="D28">
            <v>0.62342621346500027</v>
          </cell>
          <cell r="F28">
            <v>0.62063054620230851</v>
          </cell>
          <cell r="H28">
            <v>0.63370110807968616</v>
          </cell>
        </row>
        <row r="29">
          <cell r="B29" t="str">
            <v xml:space="preserve">Инвестициски фондови од домашни издавачи </v>
          </cell>
          <cell r="D29">
            <v>4.9485323766726236E-6</v>
          </cell>
          <cell r="F29">
            <v>4.2605934703182861E-3</v>
          </cell>
          <cell r="H29">
            <v>3.2961538406750077E-2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8.9703223566867885E-2</v>
          </cell>
          <cell r="F31">
            <v>0</v>
          </cell>
          <cell r="H31">
            <v>0</v>
          </cell>
        </row>
        <row r="32">
          <cell r="B32" t="str">
            <v xml:space="preserve">Обврзници од странски издавачи </v>
          </cell>
          <cell r="D32">
            <v>1.7814029715719697E-2</v>
          </cell>
          <cell r="F32">
            <v>3.1093433866875443E-2</v>
          </cell>
          <cell r="H32">
            <v>0</v>
          </cell>
        </row>
        <row r="33">
          <cell r="B33" t="str">
            <v>Инвестициски фондови од странски издавaчи</v>
          </cell>
          <cell r="D33">
            <v>0.22265193778289982</v>
          </cell>
          <cell r="F33">
            <v>0.319056850113283</v>
          </cell>
          <cell r="H33">
            <v>0.31186880898294123</v>
          </cell>
        </row>
        <row r="34">
          <cell r="B34" t="str">
            <v xml:space="preserve">Краткорочни хартии од странски издавачи </v>
          </cell>
          <cell r="D34">
            <v>2.961858293609689E-3</v>
          </cell>
          <cell r="F34">
            <v>0</v>
          </cell>
          <cell r="H34">
            <v>0</v>
          </cell>
        </row>
        <row r="35">
          <cell r="B35" t="str">
            <v xml:space="preserve">Депозити </v>
          </cell>
          <cell r="D35">
            <v>7.2175896232021183E-3</v>
          </cell>
          <cell r="F35">
            <v>2.147173596218686E-3</v>
          </cell>
          <cell r="H35">
            <v>2.802587152844825E-3</v>
          </cell>
        </row>
        <row r="36">
          <cell r="B36" t="str">
            <v xml:space="preserve">Парични средства </v>
          </cell>
          <cell r="D36">
            <v>3.0089955688213125E-3</v>
          </cell>
          <cell r="F36">
            <v>1.373631217271187E-5</v>
          </cell>
          <cell r="H36">
            <v>1.8083788557197865E-5</v>
          </cell>
        </row>
        <row r="37">
          <cell r="B37" t="str">
            <v>Побарувања</v>
          </cell>
          <cell r="D37">
            <v>1.3600040545972449E-2</v>
          </cell>
          <cell r="F37">
            <v>1.2738467103762216E-2</v>
          </cell>
          <cell r="H37">
            <v>1.8647873589220609E-2</v>
          </cell>
        </row>
      </sheetData>
      <sheetData sheetId="2">
        <row r="5">
          <cell r="B5">
            <v>46142</v>
          </cell>
        </row>
        <row r="6">
          <cell r="C6">
            <v>11907</v>
          </cell>
          <cell r="D6">
            <v>4744</v>
          </cell>
          <cell r="E6">
            <v>16651</v>
          </cell>
        </row>
        <row r="7">
          <cell r="C7">
            <v>7342</v>
          </cell>
          <cell r="D7">
            <v>11397</v>
          </cell>
          <cell r="E7">
            <v>18739</v>
          </cell>
        </row>
        <row r="8">
          <cell r="C8">
            <v>173</v>
          </cell>
          <cell r="D8">
            <v>483</v>
          </cell>
          <cell r="E8">
            <v>656</v>
          </cell>
        </row>
        <row r="9">
          <cell r="C9">
            <v>453</v>
          </cell>
          <cell r="D9">
            <v>405</v>
          </cell>
          <cell r="E9">
            <v>858</v>
          </cell>
        </row>
        <row r="10">
          <cell r="C10">
            <v>19875</v>
          </cell>
          <cell r="D10">
            <v>17029</v>
          </cell>
          <cell r="E10">
            <v>36904</v>
          </cell>
        </row>
        <row r="11">
          <cell r="B11">
            <v>46173</v>
          </cell>
        </row>
        <row r="12">
          <cell r="C12">
            <v>11996</v>
          </cell>
          <cell r="D12">
            <v>4728</v>
          </cell>
          <cell r="E12">
            <v>16724</v>
          </cell>
        </row>
        <row r="13">
          <cell r="C13">
            <v>7450</v>
          </cell>
          <cell r="D13">
            <v>11392</v>
          </cell>
          <cell r="E13">
            <v>18842</v>
          </cell>
        </row>
        <row r="14">
          <cell r="C14">
            <v>175</v>
          </cell>
          <cell r="D14">
            <v>485</v>
          </cell>
          <cell r="E14">
            <v>660</v>
          </cell>
        </row>
        <row r="15">
          <cell r="C15">
            <v>465</v>
          </cell>
          <cell r="D15">
            <v>408</v>
          </cell>
          <cell r="E15">
            <v>873</v>
          </cell>
        </row>
        <row r="16">
          <cell r="C16">
            <v>20086</v>
          </cell>
          <cell r="D16">
            <v>17013</v>
          </cell>
          <cell r="E16">
            <v>37099</v>
          </cell>
        </row>
        <row r="29">
          <cell r="C29" t="str">
            <v xml:space="preserve">Со доброволна индивидуална сметка </v>
          </cell>
          <cell r="D29" t="str">
            <v>Во пензиска шема со професионална сметка</v>
          </cell>
        </row>
        <row r="30">
          <cell r="B30" t="str">
            <v>САВАд</v>
          </cell>
          <cell r="C30">
            <v>0.71729251375269076</v>
          </cell>
          <cell r="D30">
            <v>0.28270748624730924</v>
          </cell>
        </row>
        <row r="31">
          <cell r="B31" t="str">
            <v>КБПд</v>
          </cell>
          <cell r="C31">
            <v>0.39539327035346566</v>
          </cell>
          <cell r="D31">
            <v>0.60460672964653439</v>
          </cell>
        </row>
        <row r="32">
          <cell r="B32" t="str">
            <v>ТРИГЛАВд</v>
          </cell>
          <cell r="C32">
            <v>0.26515151515151514</v>
          </cell>
          <cell r="D32">
            <v>0.73484848484848486</v>
          </cell>
        </row>
        <row r="33">
          <cell r="B33" t="str">
            <v>ВФПд</v>
          </cell>
          <cell r="C33">
            <v>0.53264604810996563</v>
          </cell>
          <cell r="D33">
            <v>0.46735395189003437</v>
          </cell>
        </row>
        <row r="34">
          <cell r="B34" t="str">
            <v>Вкупно</v>
          </cell>
          <cell r="C34">
            <v>0.54141621067953316</v>
          </cell>
          <cell r="D34">
            <v>0.45858378932046684</v>
          </cell>
        </row>
        <row r="38">
          <cell r="B38">
            <v>46142</v>
          </cell>
        </row>
        <row r="39">
          <cell r="C39">
            <v>1272</v>
          </cell>
        </row>
        <row r="40">
          <cell r="C40">
            <v>2841</v>
          </cell>
        </row>
        <row r="41">
          <cell r="C41">
            <v>10</v>
          </cell>
        </row>
        <row r="42">
          <cell r="C42">
            <v>174</v>
          </cell>
        </row>
        <row r="43">
          <cell r="C43">
            <v>4297</v>
          </cell>
        </row>
        <row r="44">
          <cell r="B44">
            <v>46173</v>
          </cell>
        </row>
        <row r="45">
          <cell r="C45">
            <v>1271</v>
          </cell>
        </row>
        <row r="46">
          <cell r="C46">
            <v>2837</v>
          </cell>
        </row>
        <row r="47">
          <cell r="C47">
            <v>10</v>
          </cell>
        </row>
        <row r="48">
          <cell r="C48">
            <v>176</v>
          </cell>
        </row>
        <row r="49">
          <cell r="C49">
            <v>4294</v>
          </cell>
        </row>
        <row r="54">
          <cell r="C54" t="str">
            <v>САВАд</v>
          </cell>
          <cell r="D54" t="str">
            <v>КБПд</v>
          </cell>
          <cell r="E54" t="str">
            <v>ТРИГЛАВд</v>
          </cell>
          <cell r="F54" t="str">
            <v>ВФПд</v>
          </cell>
        </row>
        <row r="55">
          <cell r="B55">
            <v>46142</v>
          </cell>
          <cell r="C55">
            <v>2544.6717674173919</v>
          </cell>
          <cell r="D55">
            <v>2451.651976917412</v>
          </cell>
          <cell r="E55">
            <v>50.701309559453001</v>
          </cell>
          <cell r="F55">
            <v>294.31394941298299</v>
          </cell>
          <cell r="G55">
            <v>5341.3390033072392</v>
          </cell>
          <cell r="H55">
            <v>266.47638000000001</v>
          </cell>
          <cell r="I55">
            <v>253.20970199999999</v>
          </cell>
          <cell r="J55">
            <v>128.24506600000001</v>
          </cell>
          <cell r="K55">
            <v>131.661089</v>
          </cell>
        </row>
        <row r="56">
          <cell r="B56">
            <v>46152</v>
          </cell>
          <cell r="C56">
            <v>2569.5738890045727</v>
          </cell>
          <cell r="D56">
            <v>2488.6342671327811</v>
          </cell>
          <cell r="E56">
            <v>51.262824229388997</v>
          </cell>
          <cell r="F56">
            <v>297.97452893830803</v>
          </cell>
          <cell r="G56">
            <v>5407.445509305051</v>
          </cell>
          <cell r="H56">
            <v>269.18205699999999</v>
          </cell>
          <cell r="I56">
            <v>255.90899099999999</v>
          </cell>
          <cell r="J56">
            <v>129.27000699999999</v>
          </cell>
          <cell r="K56">
            <v>132.66105400000001</v>
          </cell>
        </row>
        <row r="57">
          <cell r="B57">
            <v>46162</v>
          </cell>
          <cell r="C57">
            <v>2583.3666314017046</v>
          </cell>
          <cell r="D57">
            <v>2500.897036774189</v>
          </cell>
          <cell r="E57">
            <v>51.593108139314005</v>
          </cell>
          <cell r="F57">
            <v>300.50538492261097</v>
          </cell>
          <cell r="G57">
            <v>5436.3621612378183</v>
          </cell>
          <cell r="H57">
            <v>270.00676099999998</v>
          </cell>
          <cell r="I57">
            <v>256.89392700000002</v>
          </cell>
          <cell r="J57">
            <v>129.757724</v>
          </cell>
          <cell r="K57">
            <v>133.20563899999999</v>
          </cell>
        </row>
        <row r="58">
          <cell r="B58">
            <v>46173</v>
          </cell>
          <cell r="C58">
            <v>2611.4499522219739</v>
          </cell>
          <cell r="D58">
            <v>2526.8095700158719</v>
          </cell>
          <cell r="E58">
            <v>52.127996489757997</v>
          </cell>
          <cell r="F58">
            <v>305.295512018615</v>
          </cell>
          <cell r="G58">
            <v>5495.6830307462187</v>
          </cell>
          <cell r="H58">
            <v>272.835713</v>
          </cell>
          <cell r="I58">
            <v>259.59819599999997</v>
          </cell>
          <cell r="J58">
            <v>130.81498400000001</v>
          </cell>
          <cell r="K58">
            <v>134.03896599999999</v>
          </cell>
        </row>
        <row r="84">
          <cell r="C84" t="str">
            <v>САВАд</v>
          </cell>
          <cell r="D84" t="str">
            <v>КБПд</v>
          </cell>
          <cell r="E84" t="str">
            <v>ТРИГЛАВд</v>
          </cell>
          <cell r="F84" t="str">
            <v>ВФПд</v>
          </cell>
        </row>
        <row r="85">
          <cell r="B85">
            <v>46142</v>
          </cell>
          <cell r="C85">
            <v>266.47638000000001</v>
          </cell>
          <cell r="D85">
            <v>253.20970199999999</v>
          </cell>
          <cell r="E85">
            <v>128.24506600000001</v>
          </cell>
          <cell r="F85">
            <v>131.661089</v>
          </cell>
        </row>
        <row r="86">
          <cell r="B86">
            <v>46143</v>
          </cell>
          <cell r="C86">
            <v>266.91265900000002</v>
          </cell>
          <cell r="D86">
            <v>253.338506</v>
          </cell>
          <cell r="E86">
            <v>128.34159</v>
          </cell>
          <cell r="F86">
            <v>131.71781200000001</v>
          </cell>
        </row>
        <row r="87">
          <cell r="B87">
            <v>46144</v>
          </cell>
          <cell r="C87">
            <v>266.92736400000001</v>
          </cell>
          <cell r="D87">
            <v>253.351652</v>
          </cell>
          <cell r="E87">
            <v>128.348545</v>
          </cell>
          <cell r="F87">
            <v>131.72480300000001</v>
          </cell>
        </row>
        <row r="88">
          <cell r="B88">
            <v>46145</v>
          </cell>
          <cell r="C88">
            <v>266.94194599999997</v>
          </cell>
          <cell r="D88">
            <v>253.364799</v>
          </cell>
          <cell r="E88">
            <v>128.355501</v>
          </cell>
          <cell r="F88">
            <v>131.73179400000001</v>
          </cell>
        </row>
        <row r="89">
          <cell r="B89">
            <v>46146</v>
          </cell>
          <cell r="C89">
            <v>266.73031600000002</v>
          </cell>
          <cell r="D89">
            <v>253.19122300000001</v>
          </cell>
          <cell r="E89">
            <v>128.174363</v>
          </cell>
          <cell r="F89">
            <v>131.83646300000001</v>
          </cell>
        </row>
        <row r="90">
          <cell r="B90">
            <v>46147</v>
          </cell>
          <cell r="C90">
            <v>267.43100299999998</v>
          </cell>
          <cell r="D90">
            <v>254.09385499999999</v>
          </cell>
          <cell r="E90">
            <v>128.603375</v>
          </cell>
          <cell r="F90">
            <v>132.134626</v>
          </cell>
        </row>
        <row r="91">
          <cell r="B91">
            <v>46148</v>
          </cell>
          <cell r="C91">
            <v>269.18726600000002</v>
          </cell>
          <cell r="D91">
            <v>255.96235200000001</v>
          </cell>
          <cell r="E91">
            <v>129.36272600000001</v>
          </cell>
          <cell r="F91">
            <v>132.71588700000001</v>
          </cell>
        </row>
        <row r="92">
          <cell r="B92">
            <v>46149</v>
          </cell>
          <cell r="C92">
            <v>268.438085</v>
          </cell>
          <cell r="D92">
            <v>255.06511800000001</v>
          </cell>
          <cell r="E92">
            <v>128.87608599999999</v>
          </cell>
          <cell r="F92">
            <v>132.668352</v>
          </cell>
        </row>
        <row r="93">
          <cell r="B93">
            <v>46150</v>
          </cell>
          <cell r="C93">
            <v>269.09972499999998</v>
          </cell>
          <cell r="D93">
            <v>255.82431600000001</v>
          </cell>
          <cell r="E93">
            <v>129.22603799999999</v>
          </cell>
          <cell r="F93">
            <v>132.64361400000001</v>
          </cell>
        </row>
        <row r="94">
          <cell r="B94">
            <v>46151</v>
          </cell>
          <cell r="C94">
            <v>269.16692</v>
          </cell>
          <cell r="D94">
            <v>255.89562599999999</v>
          </cell>
          <cell r="E94">
            <v>129.262733</v>
          </cell>
          <cell r="F94">
            <v>132.65401</v>
          </cell>
        </row>
        <row r="95">
          <cell r="B95">
            <v>46152</v>
          </cell>
          <cell r="C95">
            <v>269.18205699999999</v>
          </cell>
          <cell r="D95">
            <v>255.90899099999999</v>
          </cell>
          <cell r="E95">
            <v>129.27000699999999</v>
          </cell>
          <cell r="F95">
            <v>132.66105400000001</v>
          </cell>
        </row>
        <row r="96">
          <cell r="B96">
            <v>46153</v>
          </cell>
          <cell r="C96">
            <v>269.26819699999999</v>
          </cell>
          <cell r="D96">
            <v>256.07977599999998</v>
          </cell>
          <cell r="E96">
            <v>129.31808899999999</v>
          </cell>
          <cell r="F96">
            <v>132.72286199999999</v>
          </cell>
        </row>
        <row r="97">
          <cell r="B97">
            <v>46154</v>
          </cell>
          <cell r="C97">
            <v>268.64461999999997</v>
          </cell>
          <cell r="D97">
            <v>255.33959100000001</v>
          </cell>
          <cell r="E97">
            <v>129.067466</v>
          </cell>
          <cell r="F97">
            <v>132.45738299999999</v>
          </cell>
        </row>
        <row r="98">
          <cell r="B98">
            <v>46155</v>
          </cell>
          <cell r="C98">
            <v>269.50958200000002</v>
          </cell>
          <cell r="D98">
            <v>256.25275699999997</v>
          </cell>
          <cell r="E98">
            <v>129.376892</v>
          </cell>
          <cell r="F98">
            <v>132.853329</v>
          </cell>
        </row>
        <row r="99">
          <cell r="B99">
            <v>46156</v>
          </cell>
          <cell r="C99">
            <v>270.21272599999998</v>
          </cell>
          <cell r="D99">
            <v>256.94107600000001</v>
          </cell>
          <cell r="E99">
            <v>129.70065700000001</v>
          </cell>
          <cell r="F99">
            <v>133.420466</v>
          </cell>
        </row>
        <row r="100">
          <cell r="B100">
            <v>46157</v>
          </cell>
          <cell r="C100">
            <v>268.89089200000001</v>
          </cell>
          <cell r="D100">
            <v>255.65226799999999</v>
          </cell>
          <cell r="E100">
            <v>129.16613899999999</v>
          </cell>
          <cell r="F100">
            <v>133.021614</v>
          </cell>
        </row>
        <row r="101">
          <cell r="B101">
            <v>46158</v>
          </cell>
          <cell r="C101">
            <v>269.34406300000001</v>
          </cell>
          <cell r="D101">
            <v>256.14934199999999</v>
          </cell>
          <cell r="E101">
            <v>129.418305</v>
          </cell>
          <cell r="F101">
            <v>133.05860799999999</v>
          </cell>
        </row>
        <row r="102">
          <cell r="B102">
            <v>46159</v>
          </cell>
          <cell r="C102">
            <v>269.359104</v>
          </cell>
          <cell r="D102">
            <v>256.16277500000001</v>
          </cell>
          <cell r="E102">
            <v>129.42556999999999</v>
          </cell>
          <cell r="F102">
            <v>133.06569099999999</v>
          </cell>
        </row>
        <row r="103">
          <cell r="B103">
            <v>46160</v>
          </cell>
          <cell r="C103">
            <v>269.38688999999999</v>
          </cell>
          <cell r="D103">
            <v>256.21723700000001</v>
          </cell>
          <cell r="E103">
            <v>129.42993799999999</v>
          </cell>
          <cell r="F103">
            <v>132.884244</v>
          </cell>
        </row>
        <row r="104">
          <cell r="B104">
            <v>46161</v>
          </cell>
          <cell r="C104">
            <v>268.52716099999998</v>
          </cell>
          <cell r="D104">
            <v>255.518474</v>
          </cell>
          <cell r="E104">
            <v>129.097891</v>
          </cell>
          <cell r="F104">
            <v>132.812566</v>
          </cell>
        </row>
        <row r="105">
          <cell r="B105">
            <v>46162</v>
          </cell>
          <cell r="C105">
            <v>270.00676099999998</v>
          </cell>
          <cell r="D105">
            <v>256.89392700000002</v>
          </cell>
          <cell r="E105">
            <v>129.757724</v>
          </cell>
          <cell r="F105">
            <v>133.20563899999999</v>
          </cell>
        </row>
        <row r="106">
          <cell r="B106">
            <v>46163</v>
          </cell>
          <cell r="C106">
            <v>270.38118300000002</v>
          </cell>
          <cell r="D106">
            <v>257.45387799999997</v>
          </cell>
          <cell r="E106">
            <v>129.97766899999999</v>
          </cell>
          <cell r="F106">
            <v>133.25246100000001</v>
          </cell>
        </row>
        <row r="107">
          <cell r="B107">
            <v>46164</v>
          </cell>
          <cell r="C107">
            <v>270.94454300000001</v>
          </cell>
          <cell r="D107">
            <v>257.89535699999999</v>
          </cell>
          <cell r="E107">
            <v>130.15257500000001</v>
          </cell>
          <cell r="F107">
            <v>133.70246599999999</v>
          </cell>
        </row>
        <row r="108">
          <cell r="B108">
            <v>46165</v>
          </cell>
          <cell r="C108">
            <v>270.98215900000002</v>
          </cell>
          <cell r="D108">
            <v>257.93086199999999</v>
          </cell>
          <cell r="E108">
            <v>130.17224300000001</v>
          </cell>
          <cell r="F108">
            <v>133.709487</v>
          </cell>
        </row>
        <row r="109">
          <cell r="B109">
            <v>46166</v>
          </cell>
          <cell r="C109">
            <v>270.99735900000002</v>
          </cell>
          <cell r="D109">
            <v>257.944389</v>
          </cell>
          <cell r="E109">
            <v>130.17989299999999</v>
          </cell>
          <cell r="F109">
            <v>133.71682100000001</v>
          </cell>
        </row>
        <row r="110">
          <cell r="B110">
            <v>46167</v>
          </cell>
          <cell r="C110">
            <v>271.19738799999999</v>
          </cell>
          <cell r="D110">
            <v>258.058583</v>
          </cell>
          <cell r="E110">
            <v>130.19017600000001</v>
          </cell>
          <cell r="F110">
            <v>133.97614300000001</v>
          </cell>
        </row>
        <row r="111">
          <cell r="B111">
            <v>46168</v>
          </cell>
          <cell r="C111">
            <v>272.04430100000002</v>
          </cell>
          <cell r="D111">
            <v>259.12712800000003</v>
          </cell>
          <cell r="E111">
            <v>130.675284</v>
          </cell>
          <cell r="F111">
            <v>133.85329899999999</v>
          </cell>
        </row>
        <row r="112">
          <cell r="B112">
            <v>46169</v>
          </cell>
          <cell r="C112">
            <v>271.68266799999998</v>
          </cell>
          <cell r="D112">
            <v>258.74415399999998</v>
          </cell>
          <cell r="E112">
            <v>130.50805399999999</v>
          </cell>
          <cell r="F112">
            <v>133.77654000000001</v>
          </cell>
        </row>
        <row r="113">
          <cell r="B113">
            <v>46170</v>
          </cell>
          <cell r="C113">
            <v>272.236019</v>
          </cell>
          <cell r="D113">
            <v>259.16812700000003</v>
          </cell>
          <cell r="E113">
            <v>130.66922</v>
          </cell>
          <cell r="F113">
            <v>133.90622400000001</v>
          </cell>
        </row>
        <row r="114">
          <cell r="B114">
            <v>46171</v>
          </cell>
          <cell r="C114">
            <v>272.79391800000002</v>
          </cell>
          <cell r="D114">
            <v>259.571235</v>
          </cell>
          <cell r="E114">
            <v>130.79974000000001</v>
          </cell>
          <cell r="F114">
            <v>134.024441</v>
          </cell>
        </row>
        <row r="115">
          <cell r="B115">
            <v>46172</v>
          </cell>
          <cell r="C115">
            <v>272.80895400000003</v>
          </cell>
          <cell r="D115">
            <v>259.58470299999999</v>
          </cell>
          <cell r="E115">
            <v>130.80736200000001</v>
          </cell>
          <cell r="F115">
            <v>134.03170299999999</v>
          </cell>
        </row>
        <row r="116">
          <cell r="B116">
            <v>46173</v>
          </cell>
          <cell r="C116">
            <v>272.835713</v>
          </cell>
          <cell r="D116">
            <v>259.59819599999997</v>
          </cell>
          <cell r="E116">
            <v>130.81498400000001</v>
          </cell>
          <cell r="F116">
            <v>134.03896599999999</v>
          </cell>
        </row>
      </sheetData>
      <sheetData sheetId="3">
        <row r="2">
          <cell r="J2">
            <v>46173</v>
          </cell>
        </row>
        <row r="5">
          <cell r="C5">
            <v>1678737816.27</v>
          </cell>
          <cell r="D5">
            <v>0.64210146651784183</v>
          </cell>
          <cell r="E5">
            <v>1582764947.3199999</v>
          </cell>
          <cell r="F5">
            <v>0.62533924727447621</v>
          </cell>
          <cell r="G5">
            <v>34541141.590000004</v>
          </cell>
          <cell r="H5">
            <v>0.6621091389448196</v>
          </cell>
          <cell r="I5">
            <v>174933112.16</v>
          </cell>
          <cell r="J5">
            <v>0.57257316626741162</v>
          </cell>
          <cell r="K5">
            <v>3470977017.3400002</v>
          </cell>
          <cell r="L5">
            <v>0.63072175997750191</v>
          </cell>
        </row>
        <row r="6">
          <cell r="C6">
            <v>158471809.43000001</v>
          </cell>
          <cell r="D6">
            <v>6.0613980486142326E-2</v>
          </cell>
          <cell r="E6">
            <v>17784000</v>
          </cell>
          <cell r="F6">
            <v>7.026332742811784E-3</v>
          </cell>
          <cell r="G6">
            <v>1032159.6</v>
          </cell>
          <cell r="H6">
            <v>1.9785168426728578E-2</v>
          </cell>
          <cell r="I6">
            <v>27851109.789999999</v>
          </cell>
          <cell r="J6">
            <v>9.1159403269154102E-2</v>
          </cell>
          <cell r="K6">
            <v>205139078.81999999</v>
          </cell>
          <cell r="L6">
            <v>3.7276444121393006E-2</v>
          </cell>
        </row>
        <row r="7">
          <cell r="C7">
            <v>1520140583.5899999</v>
          </cell>
          <cell r="D7">
            <v>0.58143951281516748</v>
          </cell>
          <cell r="E7">
            <v>1485632381.78</v>
          </cell>
          <cell r="F7">
            <v>0.58696285694344752</v>
          </cell>
          <cell r="G7">
            <v>31236398.41</v>
          </cell>
          <cell r="H7">
            <v>0.59876147408428571</v>
          </cell>
          <cell r="I7">
            <v>136858106.12</v>
          </cell>
          <cell r="J7">
            <v>0.44794995174394331</v>
          </cell>
          <cell r="K7">
            <v>3173867469.8999996</v>
          </cell>
          <cell r="L7">
            <v>0.5767330830916243</v>
          </cell>
        </row>
        <row r="8">
          <cell r="C8">
            <v>125423.25</v>
          </cell>
          <cell r="D8">
            <v>4.7973216532033572E-5</v>
          </cell>
          <cell r="E8">
            <v>79348565.540000007</v>
          </cell>
          <cell r="F8">
            <v>3.1350057588216872E-2</v>
          </cell>
          <cell r="G8">
            <v>2272583.58</v>
          </cell>
          <cell r="H8">
            <v>4.3562496433805199E-2</v>
          </cell>
          <cell r="I8">
            <v>0</v>
          </cell>
          <cell r="J8">
            <v>0</v>
          </cell>
          <cell r="K8">
            <v>81746572.370000005</v>
          </cell>
          <cell r="L8">
            <v>1.4854417571697831E-2</v>
          </cell>
        </row>
        <row r="9">
          <cell r="C9">
            <v>0</v>
          </cell>
          <cell r="D9">
            <v>0</v>
          </cell>
          <cell r="E9">
            <v>0</v>
          </cell>
          <cell r="F9">
            <v>0</v>
          </cell>
          <cell r="G9">
            <v>0</v>
          </cell>
          <cell r="H9">
            <v>0</v>
          </cell>
          <cell r="I9">
            <v>10223896.25</v>
          </cell>
          <cell r="J9">
            <v>3.3463811254314198E-2</v>
          </cell>
          <cell r="K9">
            <v>10223896.25</v>
          </cell>
          <cell r="L9">
            <v>1.8578151927866032E-3</v>
          </cell>
        </row>
        <row r="10">
          <cell r="C10">
            <v>885851379.07000005</v>
          </cell>
          <cell r="D10">
            <v>0.33882984234044061</v>
          </cell>
          <cell r="E10">
            <v>902993861.7700001</v>
          </cell>
          <cell r="F10">
            <v>0.35676649446202258</v>
          </cell>
          <cell r="G10">
            <v>15861084.41</v>
          </cell>
          <cell r="H10">
            <v>0.30403653318964324</v>
          </cell>
          <cell r="I10">
            <v>105438177.98</v>
          </cell>
          <cell r="J10">
            <v>0.34510945735795273</v>
          </cell>
          <cell r="K10">
            <v>1910144503.2300003</v>
          </cell>
          <cell r="L10">
            <v>0.34709815042562792</v>
          </cell>
        </row>
        <row r="11">
          <cell r="C11">
            <v>249632167.31999999</v>
          </cell>
          <cell r="D11">
            <v>9.5481962205597404E-2</v>
          </cell>
          <cell r="E11">
            <v>0</v>
          </cell>
          <cell r="F11">
            <v>0</v>
          </cell>
          <cell r="G11">
            <v>0</v>
          </cell>
          <cell r="H11">
            <v>0</v>
          </cell>
          <cell r="I11">
            <v>0</v>
          </cell>
          <cell r="J11">
            <v>0</v>
          </cell>
          <cell r="K11">
            <v>249632167.31999999</v>
          </cell>
          <cell r="L11">
            <v>4.5361418163387894E-2</v>
          </cell>
        </row>
        <row r="12">
          <cell r="C12">
            <v>59064620.100000001</v>
          </cell>
          <cell r="D12">
            <v>2.2591663104245846E-2</v>
          </cell>
          <cell r="E12">
            <v>99586092.450000003</v>
          </cell>
          <cell r="F12">
            <v>3.9345761477177041E-2</v>
          </cell>
          <cell r="G12">
            <v>0</v>
          </cell>
          <cell r="H12">
            <v>0</v>
          </cell>
          <cell r="I12">
            <v>12474694.83</v>
          </cell>
          <cell r="J12">
            <v>4.0830894899416569E-2</v>
          </cell>
          <cell r="K12">
            <v>171125407.38000003</v>
          </cell>
          <cell r="L12">
            <v>3.1095716733467515E-2</v>
          </cell>
        </row>
        <row r="13">
          <cell r="C13">
            <v>571849184.25999999</v>
          </cell>
          <cell r="D13">
            <v>0.21872694847384153</v>
          </cell>
          <cell r="E13">
            <v>803407769.32000005</v>
          </cell>
          <cell r="F13">
            <v>0.31742073298484552</v>
          </cell>
          <cell r="G13">
            <v>15861084.41</v>
          </cell>
          <cell r="H13">
            <v>0.30403653318964324</v>
          </cell>
          <cell r="I13">
            <v>92963483.150000006</v>
          </cell>
          <cell r="J13">
            <v>0.30427856245853618</v>
          </cell>
          <cell r="K13">
            <v>1484081521.1400001</v>
          </cell>
          <cell r="L13">
            <v>0.26967695386264751</v>
          </cell>
        </row>
        <row r="14">
          <cell r="C14">
            <v>5305407.3899999997</v>
          </cell>
          <cell r="D14">
            <v>2.0292685567557937E-3</v>
          </cell>
          <cell r="E14">
            <v>0</v>
          </cell>
          <cell r="F14">
            <v>0</v>
          </cell>
          <cell r="G14">
            <v>0</v>
          </cell>
          <cell r="H14">
            <v>0</v>
          </cell>
          <cell r="I14">
            <v>0</v>
          </cell>
          <cell r="J14">
            <v>0</v>
          </cell>
          <cell r="K14">
            <v>5305407.3899999997</v>
          </cell>
          <cell r="L14">
            <v>9.6406166612501756E-4</v>
          </cell>
        </row>
        <row r="15">
          <cell r="C15">
            <v>2564589195.3400002</v>
          </cell>
          <cell r="D15">
            <v>0.9809313088582825</v>
          </cell>
          <cell r="E15">
            <v>2485758809.0900002</v>
          </cell>
          <cell r="F15">
            <v>0.98210574173649878</v>
          </cell>
          <cell r="G15">
            <v>50402226</v>
          </cell>
          <cell r="H15">
            <v>0.96614567213446279</v>
          </cell>
          <cell r="I15">
            <v>280371290.13999999</v>
          </cell>
          <cell r="J15">
            <v>0.91768262362536424</v>
          </cell>
          <cell r="K15">
            <v>5381121520.5700006</v>
          </cell>
          <cell r="L15">
            <v>0.97781991040312988</v>
          </cell>
        </row>
        <row r="16">
          <cell r="C16">
            <v>26623380.27</v>
          </cell>
          <cell r="D16">
            <v>1.0183193199884236E-2</v>
          </cell>
          <cell r="E16">
            <v>38886963.18</v>
          </cell>
          <cell r="F16">
            <v>1.5363964387097967E-2</v>
          </cell>
          <cell r="G16">
            <v>1644933.13</v>
          </cell>
          <cell r="H16">
            <v>3.1531246744937326E-2</v>
          </cell>
          <cell r="I16">
            <v>22335609.879999999</v>
          </cell>
          <cell r="J16">
            <v>7.3106633224521947E-2</v>
          </cell>
          <cell r="K16">
            <v>89490886.459999993</v>
          </cell>
          <cell r="L16">
            <v>1.626166037055872E-2</v>
          </cell>
        </row>
        <row r="17">
          <cell r="C17">
            <v>9813753.0600000005</v>
          </cell>
          <cell r="D17">
            <v>3.7536684828314297E-3</v>
          </cell>
          <cell r="E17">
            <v>1218631.03</v>
          </cell>
          <cell r="F17">
            <v>4.8147250941832262E-4</v>
          </cell>
          <cell r="G17">
            <v>79315.06</v>
          </cell>
          <cell r="H17">
            <v>1.5203674130203147E-3</v>
          </cell>
          <cell r="I17">
            <v>269030.23</v>
          </cell>
          <cell r="J17">
            <v>8.8056222581725995E-4</v>
          </cell>
          <cell r="K17">
            <v>11380729.380000001</v>
          </cell>
          <cell r="L17">
            <v>2.0680268490749659E-3</v>
          </cell>
        </row>
        <row r="18">
          <cell r="C18">
            <v>13416876.66</v>
          </cell>
          <cell r="D18">
            <v>5.1318294590019589E-3</v>
          </cell>
          <cell r="E18">
            <v>5185669.47</v>
          </cell>
          <cell r="F18">
            <v>2.0488213669849543E-3</v>
          </cell>
          <cell r="G18">
            <v>41876.25</v>
          </cell>
          <cell r="H18">
            <v>8.0271370757951834E-4</v>
          </cell>
          <cell r="I18">
            <v>2545045</v>
          </cell>
          <cell r="J18">
            <v>8.3301809242964566E-3</v>
          </cell>
          <cell r="K18">
            <v>21189467.379999999</v>
          </cell>
          <cell r="L18">
            <v>3.8504023772365785E-3</v>
          </cell>
        </row>
        <row r="19">
          <cell r="C19">
            <v>2614443205.3299999</v>
          </cell>
          <cell r="D19">
            <v>1.0000000000000002</v>
          </cell>
          <cell r="E19">
            <v>2531050072.77</v>
          </cell>
          <cell r="F19">
            <v>1</v>
          </cell>
          <cell r="G19">
            <v>52168350.440000005</v>
          </cell>
          <cell r="H19">
            <v>1</v>
          </cell>
          <cell r="I19">
            <v>305520975.25</v>
          </cell>
          <cell r="J19">
            <v>1</v>
          </cell>
          <cell r="K19">
            <v>5503182603.79</v>
          </cell>
          <cell r="L19">
            <v>1</v>
          </cell>
        </row>
        <row r="20">
          <cell r="C20">
            <v>2993251.89</v>
          </cell>
          <cell r="D20">
            <v>1.1448907682896812E-3</v>
          </cell>
          <cell r="E20">
            <v>4240500.5599999996</v>
          </cell>
          <cell r="F20">
            <v>1.6753918089653455E-3</v>
          </cell>
          <cell r="G20">
            <v>40353.910000000003</v>
          </cell>
          <cell r="H20">
            <v>7.7353241303675005E-4</v>
          </cell>
          <cell r="I20">
            <v>225463.61</v>
          </cell>
          <cell r="J20">
            <v>7.3796442229705792E-4</v>
          </cell>
          <cell r="K20">
            <v>7499569.9699999997</v>
          </cell>
          <cell r="L20">
            <v>1.3627696025996126E-3</v>
          </cell>
        </row>
        <row r="21">
          <cell r="C21">
            <v>2611449952.2220001</v>
          </cell>
          <cell r="D21">
            <v>0.99885510876583683</v>
          </cell>
          <cell r="E21">
            <v>2526809570.0159001</v>
          </cell>
          <cell r="F21">
            <v>0.99832460732416128</v>
          </cell>
          <cell r="G21">
            <v>52127996.489799999</v>
          </cell>
          <cell r="H21">
            <v>0.99922646681638094</v>
          </cell>
          <cell r="I21">
            <v>305295512.01859999</v>
          </cell>
          <cell r="J21">
            <v>0.99926203681689774</v>
          </cell>
          <cell r="K21">
            <v>5495683030.7462997</v>
          </cell>
          <cell r="L21">
            <v>0.99863722983886904</v>
          </cell>
        </row>
        <row r="25">
          <cell r="D25" t="str">
            <v>САВАд</v>
          </cell>
          <cell r="F25" t="str">
            <v>КБПд</v>
          </cell>
          <cell r="H25" t="str">
            <v>ТРИГЛАВд</v>
          </cell>
          <cell r="J25" t="str">
            <v>ВФПд</v>
          </cell>
        </row>
        <row r="26">
          <cell r="B26" t="str">
            <v xml:space="preserve">Акции од домашни издавачи </v>
          </cell>
          <cell r="D26">
            <v>6.0613980486142326E-2</v>
          </cell>
          <cell r="F26">
            <v>7.026332742811784E-3</v>
          </cell>
          <cell r="H26">
            <v>1.9785168426728578E-2</v>
          </cell>
          <cell r="J26">
            <v>9.1159403269154102E-2</v>
          </cell>
        </row>
        <row r="27">
          <cell r="B27" t="str">
            <v xml:space="preserve">Обврзници од домашни издавачи </v>
          </cell>
          <cell r="D27">
            <v>0.58143951281516748</v>
          </cell>
          <cell r="F27">
            <v>0.58696285694344752</v>
          </cell>
          <cell r="H27">
            <v>0.59876147408428571</v>
          </cell>
          <cell r="J27">
            <v>0.44794995174394331</v>
          </cell>
        </row>
        <row r="28">
          <cell r="B28" t="str">
            <v xml:space="preserve">Инвестициски фондови од домашни издавачи  </v>
          </cell>
          <cell r="D28">
            <v>4.7973216532033572E-5</v>
          </cell>
          <cell r="F28">
            <v>3.1350057588216872E-2</v>
          </cell>
          <cell r="H28">
            <v>4.3562496433805199E-2</v>
          </cell>
          <cell r="J28">
            <v>0</v>
          </cell>
        </row>
        <row r="29">
          <cell r="B29" t="str">
            <v xml:space="preserve">Краткорочни хартии од домашни издавачи  </v>
          </cell>
          <cell r="D29">
            <v>0</v>
          </cell>
          <cell r="F29">
            <v>0</v>
          </cell>
          <cell r="H29">
            <v>0</v>
          </cell>
          <cell r="J29">
            <v>3.3463811254314198E-2</v>
          </cell>
        </row>
        <row r="30">
          <cell r="B30" t="str">
            <v xml:space="preserve">Акции од странски издавачи  </v>
          </cell>
          <cell r="D30">
            <v>9.5481962205597404E-2</v>
          </cell>
          <cell r="F30">
            <v>0</v>
          </cell>
          <cell r="H30">
            <v>0</v>
          </cell>
          <cell r="J30">
            <v>0</v>
          </cell>
        </row>
        <row r="31">
          <cell r="B31" t="str">
            <v xml:space="preserve">Обврзници од странски издавачи </v>
          </cell>
          <cell r="D31">
            <v>2.2591663104245846E-2</v>
          </cell>
          <cell r="F31">
            <v>3.9345761477177041E-2</v>
          </cell>
          <cell r="H31">
            <v>0</v>
          </cell>
          <cell r="J31">
            <v>4.0830894899416569E-2</v>
          </cell>
        </row>
        <row r="32">
          <cell r="B32" t="str">
            <v xml:space="preserve">Инвестициски фондови од странски издавaчи </v>
          </cell>
          <cell r="D32">
            <v>0.21872694847384153</v>
          </cell>
          <cell r="F32">
            <v>0.31742073298484552</v>
          </cell>
          <cell r="H32">
            <v>0.30403653318964324</v>
          </cell>
          <cell r="J32">
            <v>0.30427856245853618</v>
          </cell>
        </row>
        <row r="33">
          <cell r="B33" t="str">
            <v xml:space="preserve">Краткорочни хартии од странски издавачи </v>
          </cell>
          <cell r="D33">
            <v>2.0292685567557937E-3</v>
          </cell>
          <cell r="F33">
            <v>0</v>
          </cell>
          <cell r="H33">
            <v>0</v>
          </cell>
          <cell r="J33">
            <v>0</v>
          </cell>
        </row>
        <row r="34">
          <cell r="B34" t="str">
            <v>Депозити</v>
          </cell>
          <cell r="D34">
            <v>1.0183193199884236E-2</v>
          </cell>
          <cell r="F34">
            <v>1.5363964387097967E-2</v>
          </cell>
          <cell r="H34">
            <v>3.1531246744937326E-2</v>
          </cell>
          <cell r="J34">
            <v>7.3106633224521947E-2</v>
          </cell>
        </row>
        <row r="35">
          <cell r="B35" t="str">
            <v>Парични средства</v>
          </cell>
          <cell r="D35">
            <v>3.7536684828314297E-3</v>
          </cell>
          <cell r="F35">
            <v>4.8147250941832262E-4</v>
          </cell>
          <cell r="H35">
            <v>1.5203674130203147E-3</v>
          </cell>
          <cell r="J35">
            <v>8.8056222581725995E-4</v>
          </cell>
        </row>
        <row r="36">
          <cell r="B36" t="str">
            <v>Побарувања</v>
          </cell>
          <cell r="D36">
            <v>5.1318294590019589E-3</v>
          </cell>
          <cell r="F36">
            <v>2.0488213669849543E-3</v>
          </cell>
          <cell r="H36">
            <v>8.0271370757951834E-4</v>
          </cell>
          <cell r="J36">
            <v>8.3301809242964566E-3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N20" sqref="N20"/>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22" sqref="A22"/>
    </sheetView>
  </sheetViews>
  <sheetFormatPr defaultRowHeight="12.75"/>
  <cols>
    <col min="1" max="1" width="104.5703125" bestFit="1" customWidth="1"/>
  </cols>
  <sheetData>
    <row r="1" spans="1:6" ht="11.25" customHeight="1"/>
    <row r="2" spans="1:6">
      <c r="A2" s="56" t="s">
        <v>84</v>
      </c>
    </row>
    <row r="3" spans="1:6">
      <c r="A3" s="3"/>
    </row>
    <row r="4" spans="1:6">
      <c r="A4" s="62" t="s">
        <v>7</v>
      </c>
    </row>
    <row r="5" spans="1:6">
      <c r="A5" s="63" t="s">
        <v>8</v>
      </c>
    </row>
    <row r="7" spans="1:6">
      <c r="A7" s="30" t="s">
        <v>85</v>
      </c>
    </row>
    <row r="8" spans="1:6">
      <c r="A8" s="6"/>
    </row>
    <row r="9" spans="1:6" ht="13.5">
      <c r="A9" s="6" t="s">
        <v>23</v>
      </c>
      <c r="B9" s="11"/>
      <c r="C9" s="11"/>
      <c r="D9" s="11"/>
      <c r="E9" s="1"/>
    </row>
    <row r="10" spans="1:6" ht="13.5">
      <c r="A10" s="32" t="s">
        <v>22</v>
      </c>
      <c r="B10" s="11"/>
      <c r="C10" s="11"/>
      <c r="D10" s="11"/>
      <c r="E10" s="1"/>
    </row>
    <row r="11" spans="1:6">
      <c r="A11" s="6"/>
    </row>
    <row r="12" spans="1:6" ht="13.5">
      <c r="A12" s="6" t="s">
        <v>74</v>
      </c>
      <c r="B12" s="1"/>
      <c r="C12" s="1"/>
      <c r="D12" s="1"/>
      <c r="E12" s="1"/>
      <c r="F12" s="1"/>
    </row>
    <row r="13" spans="1:6" ht="13.5">
      <c r="A13" s="32" t="s">
        <v>24</v>
      </c>
      <c r="B13" s="1"/>
      <c r="C13" s="1"/>
      <c r="D13" s="1"/>
      <c r="E13" s="1"/>
      <c r="F13" s="1"/>
    </row>
    <row r="14" spans="1:6">
      <c r="A14" s="6"/>
    </row>
    <row r="15" spans="1:6">
      <c r="A15" s="6" t="s">
        <v>25</v>
      </c>
      <c r="B15" s="11"/>
      <c r="C15" s="11"/>
      <c r="D15" s="11"/>
      <c r="E15" s="11"/>
    </row>
    <row r="16" spans="1:6">
      <c r="A16" s="32" t="s">
        <v>26</v>
      </c>
      <c r="B16" s="11"/>
      <c r="C16" s="11"/>
      <c r="D16" s="11"/>
      <c r="E16" s="11"/>
    </row>
    <row r="17" spans="1:1">
      <c r="A17" s="6"/>
    </row>
    <row r="18" spans="1:1">
      <c r="A18" s="6" t="s">
        <v>27</v>
      </c>
    </row>
    <row r="19" spans="1:1">
      <c r="A19" s="32" t="s">
        <v>28</v>
      </c>
    </row>
    <row r="20" spans="1:1">
      <c r="A20" s="6"/>
    </row>
    <row r="21" spans="1:1">
      <c r="A21" s="6" t="s">
        <v>29</v>
      </c>
    </row>
    <row r="22" spans="1:1">
      <c r="A22" s="32" t="s">
        <v>30</v>
      </c>
    </row>
    <row r="23" spans="1:1">
      <c r="A23" s="6"/>
    </row>
    <row r="24" spans="1:1">
      <c r="A24" s="6" t="s">
        <v>31</v>
      </c>
    </row>
    <row r="25" spans="1:1">
      <c r="A25" s="32" t="s">
        <v>32</v>
      </c>
    </row>
    <row r="26" spans="1:1">
      <c r="A26" s="6"/>
    </row>
    <row r="27" spans="1:1">
      <c r="A27" s="6" t="s">
        <v>33</v>
      </c>
    </row>
    <row r="28" spans="1:1">
      <c r="A28" s="32" t="s">
        <v>34</v>
      </c>
    </row>
    <row r="30" spans="1:1">
      <c r="A30" s="30" t="s">
        <v>86</v>
      </c>
    </row>
    <row r="32" spans="1:1">
      <c r="A32" s="6" t="s">
        <v>40</v>
      </c>
    </row>
    <row r="33" spans="1:1">
      <c r="A33" s="32" t="s">
        <v>41</v>
      </c>
    </row>
    <row r="34" spans="1:1">
      <c r="A34" s="6"/>
    </row>
    <row r="35" spans="1:1">
      <c r="A35" s="6" t="s">
        <v>42</v>
      </c>
    </row>
    <row r="36" spans="1:1">
      <c r="A36" s="32" t="s">
        <v>43</v>
      </c>
    </row>
    <row r="37" spans="1:1">
      <c r="A37" s="6"/>
    </row>
    <row r="38" spans="1:1">
      <c r="A38" s="6" t="s">
        <v>44</v>
      </c>
    </row>
    <row r="39" spans="1:1">
      <c r="A39" s="32" t="s">
        <v>45</v>
      </c>
    </row>
    <row r="40" spans="1:1">
      <c r="A40" s="6"/>
    </row>
    <row r="41" spans="1:1">
      <c r="A41" s="6" t="s">
        <v>75</v>
      </c>
    </row>
    <row r="42" spans="1:1">
      <c r="A42" s="32" t="s">
        <v>76</v>
      </c>
    </row>
    <row r="43" spans="1:1">
      <c r="A43" s="6"/>
    </row>
    <row r="44" spans="1:1">
      <c r="A44" s="6" t="s">
        <v>48</v>
      </c>
    </row>
    <row r="45" spans="1:1">
      <c r="A45" s="32" t="s">
        <v>47</v>
      </c>
    </row>
    <row r="46" spans="1:1">
      <c r="A46" s="6"/>
    </row>
    <row r="47" spans="1:1">
      <c r="A47" s="6" t="s">
        <v>50</v>
      </c>
    </row>
    <row r="48" spans="1:1">
      <c r="A48" s="32" t="s">
        <v>49</v>
      </c>
    </row>
    <row r="49" spans="1:2">
      <c r="A49" s="32"/>
    </row>
    <row r="50" spans="1:2">
      <c r="A50" s="6" t="s">
        <v>51</v>
      </c>
    </row>
    <row r="51" spans="1:2">
      <c r="A51" s="32" t="s">
        <v>52</v>
      </c>
    </row>
    <row r="52" spans="1:2">
      <c r="A52" s="6"/>
    </row>
    <row r="53" spans="1:2">
      <c r="A53" s="6" t="s">
        <v>53</v>
      </c>
    </row>
    <row r="54" spans="1:2">
      <c r="A54" s="32" t="s">
        <v>54</v>
      </c>
    </row>
    <row r="55" spans="1:2">
      <c r="A55" s="6"/>
    </row>
    <row r="56" spans="1:2">
      <c r="A56" s="70" t="s">
        <v>72</v>
      </c>
      <c r="B56" s="6"/>
    </row>
    <row r="57" spans="1:2">
      <c r="A57" s="71" t="s">
        <v>82</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E44" sqref="E44:F44"/>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87</v>
      </c>
      <c r="C2" s="116"/>
      <c r="D2" s="116"/>
      <c r="E2" s="116"/>
      <c r="F2" s="116"/>
      <c r="G2" s="116"/>
      <c r="H2" s="116"/>
    </row>
    <row r="4" spans="2:8">
      <c r="B4" s="6" t="s">
        <v>10</v>
      </c>
      <c r="C4" s="6" t="s">
        <v>15</v>
      </c>
      <c r="D4" s="6" t="s">
        <v>14</v>
      </c>
      <c r="E4" s="6" t="s">
        <v>16</v>
      </c>
      <c r="F4" s="6"/>
    </row>
    <row r="5" spans="2:8">
      <c r="B5" s="6"/>
      <c r="C5" s="32" t="s">
        <v>56</v>
      </c>
      <c r="D5" s="32" t="s">
        <v>14</v>
      </c>
      <c r="E5" s="32" t="s">
        <v>57</v>
      </c>
      <c r="F5" s="32"/>
    </row>
    <row r="6" spans="2:8">
      <c r="B6" s="6" t="s">
        <v>11</v>
      </c>
      <c r="C6" s="6" t="s">
        <v>17</v>
      </c>
      <c r="D6" s="6" t="s">
        <v>14</v>
      </c>
      <c r="E6" s="6" t="s">
        <v>18</v>
      </c>
      <c r="F6" s="6"/>
    </row>
    <row r="7" spans="2:8">
      <c r="B7" s="6"/>
      <c r="C7" s="32" t="s">
        <v>55</v>
      </c>
      <c r="D7" s="32" t="s">
        <v>14</v>
      </c>
      <c r="E7" s="32" t="s">
        <v>58</v>
      </c>
      <c r="F7" s="6"/>
    </row>
    <row r="8" spans="2:8">
      <c r="B8" s="6" t="s">
        <v>12</v>
      </c>
      <c r="C8" s="6" t="s">
        <v>2</v>
      </c>
      <c r="D8" s="6" t="s">
        <v>14</v>
      </c>
      <c r="E8" s="6" t="s">
        <v>68</v>
      </c>
      <c r="F8" s="6"/>
    </row>
    <row r="9" spans="2:8">
      <c r="B9" s="6"/>
      <c r="C9" s="32" t="s">
        <v>59</v>
      </c>
      <c r="D9" s="32" t="s">
        <v>14</v>
      </c>
      <c r="E9" s="32" t="s">
        <v>60</v>
      </c>
      <c r="F9" s="32"/>
    </row>
    <row r="10" spans="2:8">
      <c r="B10" s="6" t="s">
        <v>19</v>
      </c>
      <c r="C10" s="6" t="s">
        <v>13</v>
      </c>
      <c r="D10" s="6" t="s">
        <v>14</v>
      </c>
      <c r="E10" s="6" t="s">
        <v>69</v>
      </c>
      <c r="F10" s="6"/>
    </row>
    <row r="11" spans="2:8">
      <c r="B11" s="6"/>
      <c r="C11" s="32" t="s">
        <v>61</v>
      </c>
      <c r="D11" s="32" t="s">
        <v>14</v>
      </c>
      <c r="E11" s="32" t="s">
        <v>62</v>
      </c>
      <c r="F11" s="32"/>
    </row>
    <row r="12" spans="2:8">
      <c r="B12" s="6" t="s">
        <v>20</v>
      </c>
      <c r="C12" s="6" t="s">
        <v>3</v>
      </c>
      <c r="D12" s="6" t="s">
        <v>14</v>
      </c>
      <c r="E12" s="6" t="s">
        <v>77</v>
      </c>
      <c r="F12" s="6"/>
    </row>
    <row r="13" spans="2:8">
      <c r="B13" s="6"/>
      <c r="C13" s="32" t="s">
        <v>63</v>
      </c>
      <c r="D13" s="32" t="s">
        <v>14</v>
      </c>
      <c r="E13" s="32" t="s">
        <v>149</v>
      </c>
      <c r="F13" s="32"/>
      <c r="G13" s="33"/>
      <c r="H13" s="33"/>
    </row>
    <row r="14" spans="2:8">
      <c r="B14" s="6" t="s">
        <v>38</v>
      </c>
      <c r="C14" s="6" t="s">
        <v>21</v>
      </c>
      <c r="D14" s="6" t="s">
        <v>14</v>
      </c>
      <c r="E14" s="6" t="s">
        <v>70</v>
      </c>
      <c r="F14" s="6"/>
    </row>
    <row r="15" spans="2:8">
      <c r="B15" s="6"/>
      <c r="C15" s="32" t="s">
        <v>64</v>
      </c>
      <c r="D15" s="32" t="s">
        <v>14</v>
      </c>
      <c r="E15" s="32" t="s">
        <v>65</v>
      </c>
      <c r="F15" s="32"/>
    </row>
    <row r="16" spans="2:8">
      <c r="B16" s="6" t="s">
        <v>39</v>
      </c>
      <c r="C16" s="6" t="s">
        <v>1</v>
      </c>
      <c r="D16" s="6" t="s">
        <v>14</v>
      </c>
      <c r="E16" s="6" t="s">
        <v>71</v>
      </c>
      <c r="F16" s="6"/>
    </row>
    <row r="17" spans="2:8">
      <c r="B17" s="6"/>
      <c r="C17" s="32" t="s">
        <v>66</v>
      </c>
      <c r="D17" s="32" t="s">
        <v>14</v>
      </c>
      <c r="E17" s="32" t="s">
        <v>67</v>
      </c>
      <c r="F17" s="32"/>
    </row>
    <row r="18" spans="2:8">
      <c r="B18" s="6" t="s">
        <v>153</v>
      </c>
      <c r="C18" s="6" t="s">
        <v>147</v>
      </c>
      <c r="D18" s="6" t="s">
        <v>14</v>
      </c>
      <c r="E18" s="6" t="s">
        <v>160</v>
      </c>
      <c r="F18" s="6"/>
    </row>
    <row r="19" spans="2:8">
      <c r="B19" s="6"/>
      <c r="C19" s="32" t="s">
        <v>148</v>
      </c>
      <c r="D19" s="32" t="s">
        <v>14</v>
      </c>
      <c r="E19" s="32" t="s">
        <v>150</v>
      </c>
      <c r="F19" s="32"/>
      <c r="G19" s="33"/>
      <c r="H19" s="33"/>
    </row>
    <row r="20" spans="2:8">
      <c r="B20" s="97" t="s">
        <v>168</v>
      </c>
      <c r="C20" s="6" t="s">
        <v>165</v>
      </c>
      <c r="D20" s="6" t="s">
        <v>14</v>
      </c>
      <c r="E20" s="6" t="s">
        <v>164</v>
      </c>
      <c r="F20" s="6"/>
    </row>
    <row r="21" spans="2:8">
      <c r="B21" s="6"/>
      <c r="C21" s="32" t="s">
        <v>166</v>
      </c>
      <c r="D21" s="32" t="s">
        <v>14</v>
      </c>
      <c r="E21" s="32" t="s">
        <v>167</v>
      </c>
      <c r="F21" s="32"/>
      <c r="G21" s="33"/>
      <c r="H21" s="33"/>
    </row>
    <row r="22" spans="2:8">
      <c r="C22" s="55"/>
      <c r="D22" s="55"/>
      <c r="E22" s="55"/>
      <c r="F22" s="55"/>
    </row>
    <row r="23" spans="2:8">
      <c r="B23" s="118" t="s">
        <v>88</v>
      </c>
      <c r="C23" s="119"/>
      <c r="D23" s="119"/>
      <c r="E23" s="119"/>
      <c r="F23" s="119"/>
      <c r="G23" s="119"/>
      <c r="H23" s="119"/>
    </row>
    <row r="24" spans="2:8">
      <c r="C24" s="55"/>
      <c r="D24" s="55"/>
      <c r="E24" s="55"/>
      <c r="F24" s="55"/>
    </row>
    <row r="25" spans="2:8">
      <c r="C25" s="6" t="s">
        <v>155</v>
      </c>
      <c r="D25" s="6"/>
      <c r="E25" s="6"/>
      <c r="F25" s="32"/>
      <c r="G25" s="6"/>
      <c r="H25" s="6"/>
    </row>
    <row r="26" spans="2:8">
      <c r="C26" s="6" t="s">
        <v>156</v>
      </c>
      <c r="D26" s="32"/>
      <c r="E26" s="32"/>
      <c r="F26" s="32"/>
      <c r="G26" s="6"/>
      <c r="H26" s="6"/>
    </row>
    <row r="27" spans="2:8">
      <c r="C27" s="6" t="s">
        <v>157</v>
      </c>
      <c r="D27" s="32"/>
      <c r="E27" s="32"/>
      <c r="F27" s="32"/>
      <c r="G27" s="6"/>
      <c r="H27" s="6"/>
    </row>
    <row r="28" spans="2:8">
      <c r="C28" s="6" t="s">
        <v>158</v>
      </c>
      <c r="D28" s="32"/>
      <c r="E28" s="32"/>
      <c r="F28" s="32"/>
      <c r="G28" s="6"/>
      <c r="H28" s="6"/>
    </row>
    <row r="29" spans="2:8">
      <c r="C29" s="6" t="s">
        <v>159</v>
      </c>
      <c r="D29" s="32"/>
      <c r="E29" s="32"/>
      <c r="F29" s="32"/>
      <c r="G29" s="6"/>
      <c r="H29" s="6"/>
    </row>
    <row r="30" spans="2:8">
      <c r="C30" s="6" t="s">
        <v>154</v>
      </c>
      <c r="D30" s="32"/>
      <c r="E30" s="32"/>
      <c r="F30" s="32"/>
      <c r="G30" s="6"/>
      <c r="H30" s="6"/>
    </row>
    <row r="31" spans="2:8">
      <c r="C31" s="6" t="s">
        <v>171</v>
      </c>
      <c r="D31" s="32"/>
      <c r="E31" s="32"/>
      <c r="F31" s="32"/>
      <c r="G31" s="6"/>
      <c r="H31" s="6"/>
    </row>
    <row r="32" spans="2:8">
      <c r="C32" s="6"/>
      <c r="D32" s="32"/>
      <c r="E32" s="32"/>
      <c r="F32" s="32"/>
      <c r="G32" s="6"/>
      <c r="H32" s="6"/>
    </row>
    <row r="33" spans="2:13">
      <c r="C33" s="61"/>
      <c r="D33" s="61"/>
      <c r="E33" s="61"/>
      <c r="F33" s="61"/>
      <c r="G33" s="61"/>
      <c r="H33" s="61"/>
    </row>
    <row r="34" spans="2:13">
      <c r="B34" s="2"/>
      <c r="C34" s="123" t="s">
        <v>80</v>
      </c>
      <c r="D34" s="123"/>
      <c r="E34" s="123"/>
      <c r="F34" s="123"/>
      <c r="G34" s="123"/>
      <c r="H34" s="123"/>
    </row>
    <row r="35" spans="2:13">
      <c r="C35" s="123"/>
      <c r="D35" s="123"/>
      <c r="E35" s="123"/>
      <c r="F35" s="123"/>
      <c r="G35" s="123"/>
      <c r="H35" s="123"/>
    </row>
    <row r="36" spans="2:13" ht="13.15" customHeight="1">
      <c r="C36" s="117" t="s">
        <v>81</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89</v>
      </c>
      <c r="C39" s="125"/>
      <c r="D39" s="125"/>
      <c r="E39" s="125"/>
      <c r="F39" s="125"/>
      <c r="G39" s="125"/>
      <c r="H39" s="125"/>
      <c r="I39" s="60"/>
      <c r="J39" s="60"/>
      <c r="K39" s="60"/>
      <c r="L39" s="60"/>
      <c r="M39" s="60"/>
    </row>
    <row r="41" spans="2:13">
      <c r="B41" s="126" t="s">
        <v>73</v>
      </c>
      <c r="C41" s="126"/>
      <c r="D41" s="126"/>
      <c r="E41" s="126"/>
      <c r="F41" s="126"/>
      <c r="G41" s="126"/>
      <c r="H41" s="126"/>
    </row>
    <row r="42" spans="2:13">
      <c r="B42" s="127" t="s">
        <v>191</v>
      </c>
      <c r="C42" s="127"/>
      <c r="D42" s="127"/>
      <c r="E42" s="127"/>
      <c r="F42" s="127"/>
      <c r="G42" s="127"/>
      <c r="H42" s="127"/>
    </row>
    <row r="43" spans="2:13">
      <c r="B43" s="120" t="s">
        <v>162</v>
      </c>
      <c r="C43" s="121"/>
      <c r="D43" s="121"/>
      <c r="E43" s="121"/>
      <c r="F43" s="121"/>
      <c r="G43" s="121"/>
      <c r="H43" s="121"/>
      <c r="J43" s="2"/>
    </row>
    <row r="44" spans="2:13">
      <c r="B44" s="94"/>
      <c r="C44" s="95"/>
      <c r="D44" s="95"/>
      <c r="E44" s="124" t="s">
        <v>163</v>
      </c>
      <c r="F44" s="124"/>
      <c r="G44" s="95"/>
      <c r="H44" s="95"/>
      <c r="J44" s="2"/>
    </row>
    <row r="45" spans="2:13">
      <c r="B45" s="69"/>
      <c r="C45" s="69"/>
      <c r="D45" s="69"/>
      <c r="E45" s="69"/>
      <c r="F45" s="69"/>
      <c r="G45" s="69"/>
      <c r="H45" s="69"/>
      <c r="J45" s="2"/>
    </row>
    <row r="46" spans="2:13">
      <c r="B46" s="122" t="s">
        <v>9</v>
      </c>
      <c r="C46" s="122"/>
      <c r="D46" s="122"/>
      <c r="E46" s="122"/>
      <c r="F46" s="122"/>
      <c r="G46" s="122"/>
      <c r="H46" s="122"/>
    </row>
    <row r="47" spans="2:13">
      <c r="B47" s="113" t="s">
        <v>192</v>
      </c>
      <c r="C47" s="113"/>
      <c r="D47" s="113"/>
      <c r="E47" s="113"/>
      <c r="F47" s="113"/>
      <c r="G47" s="113"/>
      <c r="H47" s="113"/>
    </row>
    <row r="48" spans="2:13">
      <c r="B48" s="114" t="s">
        <v>161</v>
      </c>
      <c r="C48" s="114"/>
      <c r="D48" s="114"/>
      <c r="E48" s="114"/>
      <c r="F48" s="114"/>
      <c r="G48" s="114"/>
      <c r="H48" s="114"/>
    </row>
    <row r="49" spans="2:8">
      <c r="B49" s="96"/>
      <c r="C49" s="96"/>
      <c r="D49" s="96"/>
      <c r="E49" s="115" t="s">
        <v>163</v>
      </c>
      <c r="F49" s="115"/>
      <c r="G49" s="96"/>
      <c r="H49" s="96"/>
    </row>
    <row r="51" spans="2:8">
      <c r="B51" s="10" t="s">
        <v>90</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91</v>
      </c>
      <c r="C2" s="128"/>
      <c r="D2" s="128"/>
      <c r="E2" s="128"/>
      <c r="F2" s="128"/>
      <c r="G2" s="128"/>
      <c r="H2" s="128"/>
    </row>
    <row r="4" spans="2:8">
      <c r="B4" s="11" t="s">
        <v>23</v>
      </c>
    </row>
    <row r="5" spans="2:8">
      <c r="B5" s="55" t="s">
        <v>22</v>
      </c>
    </row>
    <row r="6" spans="2:8">
      <c r="B6" s="21"/>
    </row>
    <row r="7" spans="2:8">
      <c r="B7" s="129" t="s">
        <v>93</v>
      </c>
      <c r="C7" s="129" t="s">
        <v>94</v>
      </c>
      <c r="D7" s="130" t="s">
        <v>92</v>
      </c>
      <c r="E7" s="130"/>
      <c r="F7" s="130"/>
      <c r="G7" s="130"/>
      <c r="H7" s="129" t="s">
        <v>99</v>
      </c>
    </row>
    <row r="8" spans="2:8" ht="37.5" customHeight="1">
      <c r="B8" s="130"/>
      <c r="C8" s="129"/>
      <c r="D8" s="77" t="s">
        <v>95</v>
      </c>
      <c r="E8" s="74" t="s">
        <v>96</v>
      </c>
      <c r="F8" s="74" t="s">
        <v>97</v>
      </c>
      <c r="G8" s="74" t="s">
        <v>98</v>
      </c>
      <c r="H8" s="130"/>
    </row>
    <row r="9" spans="2:8">
      <c r="B9" s="12">
        <f>'[1]1 zpf '!B5</f>
        <v>46142</v>
      </c>
      <c r="C9" s="76"/>
      <c r="D9" s="13"/>
      <c r="E9" s="76"/>
      <c r="F9" s="76"/>
      <c r="G9" s="76"/>
      <c r="H9" s="13"/>
    </row>
    <row r="10" spans="2:8">
      <c r="B10" s="14" t="s">
        <v>100</v>
      </c>
      <c r="C10" s="15">
        <f>'[1]1 zpf '!C6</f>
        <v>26550</v>
      </c>
      <c r="D10" s="15">
        <f>'[1]1 zpf '!D6</f>
        <v>83068</v>
      </c>
      <c r="E10" s="15">
        <f>'[1]1 zpf '!E6</f>
        <v>144804</v>
      </c>
      <c r="F10" s="15">
        <f>'[1]1 zpf '!F6</f>
        <v>12513</v>
      </c>
      <c r="G10" s="15">
        <f>'[1]1 zpf '!G6</f>
        <v>240385</v>
      </c>
      <c r="H10" s="15">
        <f>'[1]1 zpf '!H6</f>
        <v>266935</v>
      </c>
    </row>
    <row r="11" spans="2:8">
      <c r="B11" s="14" t="s">
        <v>101</v>
      </c>
      <c r="C11" s="15">
        <f>'[1]1 zpf '!C7</f>
        <v>31186</v>
      </c>
      <c r="D11" s="15">
        <f>'[1]1 zpf '!D7</f>
        <v>91868</v>
      </c>
      <c r="E11" s="15">
        <f>'[1]1 zpf '!E7</f>
        <v>152058</v>
      </c>
      <c r="F11" s="15">
        <f>'[1]1 zpf '!F7</f>
        <v>12819</v>
      </c>
      <c r="G11" s="15">
        <f>'[1]1 zpf '!G7</f>
        <v>256745</v>
      </c>
      <c r="H11" s="15">
        <f>'[1]1 zpf '!H7</f>
        <v>287931</v>
      </c>
    </row>
    <row r="12" spans="2:8">
      <c r="B12" s="14" t="s">
        <v>102</v>
      </c>
      <c r="C12" s="15">
        <f>'[1]1 zpf '!C8</f>
        <v>3441</v>
      </c>
      <c r="D12" s="15">
        <f>'[1]1 zpf '!D8</f>
        <v>33565</v>
      </c>
      <c r="E12" s="15">
        <f>'[1]1 zpf '!E8</f>
        <v>38102</v>
      </c>
      <c r="F12" s="15">
        <f>'[1]1 zpf '!F8</f>
        <v>5266</v>
      </c>
      <c r="G12" s="15">
        <f>'[1]1 zpf '!G8</f>
        <v>76933</v>
      </c>
      <c r="H12" s="15">
        <f>'[1]1 zpf '!H8</f>
        <v>80374</v>
      </c>
    </row>
    <row r="13" spans="2:8">
      <c r="B13" s="16" t="s">
        <v>4</v>
      </c>
      <c r="C13" s="17">
        <f>'[1]1 zpf '!C9</f>
        <v>61177</v>
      </c>
      <c r="D13" s="17">
        <f>'[1]1 zpf '!D9</f>
        <v>208501</v>
      </c>
      <c r="E13" s="17">
        <f>'[1]1 zpf '!E9</f>
        <v>334964</v>
      </c>
      <c r="F13" s="17">
        <f>'[1]1 zpf '!F9</f>
        <v>30598</v>
      </c>
      <c r="G13" s="17">
        <f>'[1]1 zpf '!G9</f>
        <v>574063</v>
      </c>
      <c r="H13" s="17">
        <f>'[1]1 zpf '!H9</f>
        <v>635240</v>
      </c>
    </row>
    <row r="14" spans="2:8">
      <c r="B14" s="18">
        <f>'[1]1 zpf '!B10</f>
        <v>46173</v>
      </c>
      <c r="C14" s="19"/>
      <c r="D14" s="19"/>
      <c r="E14" s="19"/>
      <c r="F14" s="19"/>
      <c r="G14" s="19"/>
      <c r="H14" s="19"/>
    </row>
    <row r="15" spans="2:8">
      <c r="B15" s="72" t="s">
        <v>103</v>
      </c>
      <c r="C15" s="20">
        <f>'[1]1 zpf '!C11</f>
        <v>26540</v>
      </c>
      <c r="D15" s="20">
        <f>'[1]1 zpf '!D11</f>
        <v>83162</v>
      </c>
      <c r="E15" s="20">
        <f>'[1]1 zpf '!E11</f>
        <v>145111</v>
      </c>
      <c r="F15" s="20">
        <f>'[1]1 zpf '!F11</f>
        <v>12550</v>
      </c>
      <c r="G15" s="20">
        <f>'[1]1 zpf '!G11</f>
        <v>240823</v>
      </c>
      <c r="H15" s="20">
        <f>'[1]1 zpf '!H11</f>
        <v>267363</v>
      </c>
    </row>
    <row r="16" spans="2:8">
      <c r="B16" s="72" t="s">
        <v>101</v>
      </c>
      <c r="C16" s="20">
        <f>'[1]1 zpf '!C12</f>
        <v>31173</v>
      </c>
      <c r="D16" s="20">
        <f>'[1]1 zpf '!D12</f>
        <v>92070</v>
      </c>
      <c r="E16" s="20">
        <f>'[1]1 zpf '!E12</f>
        <v>152288</v>
      </c>
      <c r="F16" s="20">
        <f>'[1]1 zpf '!F12</f>
        <v>12893</v>
      </c>
      <c r="G16" s="20">
        <f>'[1]1 zpf '!G12</f>
        <v>257251</v>
      </c>
      <c r="H16" s="20">
        <f>'[1]1 zpf '!H12</f>
        <v>288424</v>
      </c>
    </row>
    <row r="17" spans="2:9">
      <c r="B17" s="72" t="s">
        <v>104</v>
      </c>
      <c r="C17" s="20">
        <f>'[1]1 zpf '!C13</f>
        <v>3443</v>
      </c>
      <c r="D17" s="20">
        <f>'[1]1 zpf '!D13</f>
        <v>33788</v>
      </c>
      <c r="E17" s="20">
        <f>'[1]1 zpf '!E13</f>
        <v>38430</v>
      </c>
      <c r="F17" s="20">
        <f>'[1]1 zpf '!F13</f>
        <v>5356</v>
      </c>
      <c r="G17" s="20">
        <f>'[1]1 zpf '!G13</f>
        <v>77574</v>
      </c>
      <c r="H17" s="20">
        <f>'[1]1 zpf '!H13</f>
        <v>81017</v>
      </c>
      <c r="I17" s="22"/>
    </row>
    <row r="18" spans="2:9">
      <c r="B18" s="16" t="s">
        <v>4</v>
      </c>
      <c r="C18" s="17">
        <f>'[1]1 zpf '!C14</f>
        <v>61156</v>
      </c>
      <c r="D18" s="17">
        <f>'[1]1 zpf '!D14</f>
        <v>209020</v>
      </c>
      <c r="E18" s="17">
        <f>'[1]1 zpf '!E14</f>
        <v>335829</v>
      </c>
      <c r="F18" s="17">
        <f>'[1]1 zpf '!F14</f>
        <v>30799</v>
      </c>
      <c r="G18" s="17">
        <f>'[1]1 zpf '!G14</f>
        <v>575648</v>
      </c>
      <c r="H18" s="17">
        <f>'[1]1 zpf '!H14</f>
        <v>636804</v>
      </c>
    </row>
    <row r="19" spans="2:9">
      <c r="B19" s="23"/>
      <c r="C19" s="24"/>
      <c r="D19" s="24"/>
      <c r="E19" s="24"/>
      <c r="F19" s="24"/>
      <c r="G19" s="24"/>
      <c r="H19" s="24"/>
    </row>
    <row r="20" spans="2:9">
      <c r="B20" s="131" t="s">
        <v>5</v>
      </c>
      <c r="C20" s="131"/>
      <c r="D20" s="131"/>
      <c r="E20" s="131"/>
      <c r="F20" s="131"/>
      <c r="G20" s="131"/>
      <c r="H20" s="131"/>
    </row>
    <row r="21" spans="2:9">
      <c r="B21" s="131"/>
      <c r="C21" s="131"/>
      <c r="D21" s="131"/>
      <c r="E21" s="131"/>
      <c r="F21" s="131"/>
      <c r="G21" s="131"/>
      <c r="H21" s="131"/>
    </row>
    <row r="22" spans="2:9">
      <c r="B22" s="131"/>
      <c r="C22" s="131"/>
      <c r="D22" s="131"/>
      <c r="E22" s="131"/>
      <c r="F22" s="131"/>
      <c r="G22" s="131"/>
      <c r="H22" s="131"/>
    </row>
    <row r="23" spans="2:9">
      <c r="B23" s="27"/>
      <c r="C23" s="28"/>
      <c r="D23" s="28"/>
      <c r="E23" s="28"/>
      <c r="F23" s="28"/>
      <c r="G23" s="28"/>
      <c r="H23" s="28"/>
    </row>
    <row r="24" spans="2:9">
      <c r="B24" s="132" t="s">
        <v>6</v>
      </c>
      <c r="C24" s="132"/>
      <c r="D24" s="132"/>
      <c r="E24" s="132"/>
      <c r="F24" s="132"/>
      <c r="G24" s="132"/>
      <c r="H24" s="132"/>
    </row>
    <row r="25" spans="2:9">
      <c r="B25" s="132"/>
      <c r="C25" s="132"/>
      <c r="D25" s="132"/>
      <c r="E25" s="132"/>
      <c r="F25" s="132"/>
      <c r="G25" s="132"/>
      <c r="H25" s="132"/>
    </row>
    <row r="26" spans="2:9" ht="13.9"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74</v>
      </c>
      <c r="G29" s="58"/>
      <c r="H29" s="58"/>
    </row>
    <row r="30" spans="2:9">
      <c r="B30" s="55" t="s">
        <v>24</v>
      </c>
      <c r="G30" s="29"/>
      <c r="H30" s="29"/>
    </row>
    <row r="31" spans="2:9" ht="10.5" customHeight="1">
      <c r="G31" s="59"/>
      <c r="H31" s="59"/>
    </row>
    <row r="32" spans="2:9">
      <c r="G32" s="24"/>
      <c r="H32" s="24"/>
    </row>
    <row r="58" spans="2: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pageSetUpPr fitToPage="1"/>
  </sheetPr>
  <dimension ref="B1:I59"/>
  <sheetViews>
    <sheetView showGridLines="0" workbookViewId="0">
      <selection activeCell="L25" sqref="L25"/>
    </sheetView>
  </sheetViews>
  <sheetFormatPr defaultColWidth="9.140625" defaultRowHeight="12"/>
  <cols>
    <col min="1" max="1" width="1.28515625" style="11" customWidth="1"/>
    <col min="2" max="2" width="11.85546875" style="11" customWidth="1"/>
    <col min="3" max="3" width="12.140625" style="11" customWidth="1"/>
    <col min="4" max="5" width="11.85546875" style="11" customWidth="1"/>
    <col min="6" max="6" width="12.28515625" style="11" customWidth="1"/>
    <col min="7" max="7" width="13.85546875" style="11" customWidth="1"/>
    <col min="8" max="8" width="12.85546875" style="11" customWidth="1"/>
    <col min="9" max="9" width="10.42578125" style="11" customWidth="1"/>
    <col min="10" max="10" width="1.28515625" style="11" customWidth="1"/>
    <col min="11" max="11" width="21.42578125" style="11" customWidth="1"/>
    <col min="12" max="12" width="23" style="11" customWidth="1"/>
    <col min="13" max="13" width="18.85546875" style="11" bestFit="1" customWidth="1"/>
    <col min="14" max="14" width="15.140625" style="11" bestFit="1" customWidth="1"/>
    <col min="15" max="15" width="25.28515625" style="11" customWidth="1"/>
    <col min="16" max="16" width="9.140625" style="11"/>
    <col min="17" max="17" width="11.42578125" style="11" customWidth="1"/>
    <col min="18" max="19" width="9.140625" style="11"/>
    <col min="20" max="20" width="9.140625" style="11" customWidth="1"/>
    <col min="21" max="21" width="20" style="11" customWidth="1"/>
    <col min="22" max="22" width="13.140625" style="11" customWidth="1"/>
    <col min="23" max="16384" width="9.140625" style="11"/>
  </cols>
  <sheetData>
    <row r="1" spans="2:9" ht="12.75">
      <c r="B1" s="4"/>
      <c r="C1" s="4"/>
      <c r="D1" s="4"/>
      <c r="E1" s="4"/>
      <c r="F1" s="4"/>
      <c r="G1" s="4"/>
      <c r="H1" s="4"/>
      <c r="I1" s="4"/>
    </row>
    <row r="2" spans="2:9" ht="12.75">
      <c r="B2" s="128" t="s">
        <v>91</v>
      </c>
      <c r="C2" s="128"/>
      <c r="D2" s="128"/>
      <c r="E2" s="128"/>
      <c r="F2" s="128"/>
      <c r="G2" s="128"/>
      <c r="H2" s="128"/>
      <c r="I2" s="128"/>
    </row>
    <row r="4" spans="2:9">
      <c r="B4" s="6" t="s">
        <v>25</v>
      </c>
    </row>
    <row r="5" spans="2:9">
      <c r="B5" s="32" t="s">
        <v>26</v>
      </c>
    </row>
    <row r="6" spans="2:9" ht="26.25" customHeight="1">
      <c r="B6" s="133" t="s">
        <v>110</v>
      </c>
      <c r="C6" s="134" t="s">
        <v>114</v>
      </c>
      <c r="D6" s="134"/>
      <c r="E6" s="134"/>
      <c r="F6" s="135"/>
      <c r="G6" s="134" t="s">
        <v>115</v>
      </c>
      <c r="H6" s="134"/>
      <c r="I6" s="134"/>
    </row>
    <row r="7" spans="2:9" ht="33.75" customHeight="1">
      <c r="B7" s="133"/>
      <c r="C7" s="75" t="s">
        <v>111</v>
      </c>
      <c r="D7" s="75" t="s">
        <v>112</v>
      </c>
      <c r="E7" s="79" t="s">
        <v>113</v>
      </c>
      <c r="F7" s="79" t="s">
        <v>193</v>
      </c>
      <c r="G7" s="82" t="s">
        <v>111</v>
      </c>
      <c r="H7" s="79" t="s">
        <v>112</v>
      </c>
      <c r="I7" s="75" t="s">
        <v>113</v>
      </c>
    </row>
    <row r="8" spans="2:9">
      <c r="B8" s="81">
        <f>'[1]1 zpf '!B44</f>
        <v>46142</v>
      </c>
      <c r="C8" s="80">
        <f>'[1]1 zpf '!C44</f>
        <v>85167.445120223972</v>
      </c>
      <c r="D8" s="80">
        <f>'[1]1 zpf '!D44</f>
        <v>96201.958096490416</v>
      </c>
      <c r="E8" s="7">
        <f>'[1]1 zpf '!E44</f>
        <v>18354.351744860673</v>
      </c>
      <c r="F8" s="7">
        <f>'[1]1 zpf '!F44</f>
        <v>199723.75496157506</v>
      </c>
      <c r="G8" s="84">
        <f>'[1]1 zpf '!G44</f>
        <v>300.91079300000001</v>
      </c>
      <c r="H8" s="8">
        <f>'[1]1 zpf '!H44</f>
        <v>313.10398600000002</v>
      </c>
      <c r="I8" s="78">
        <f>'[1]1 zpf '!I44</f>
        <v>139.31048899999999</v>
      </c>
    </row>
    <row r="9" spans="2:9">
      <c r="B9" s="73">
        <f>'[1]1 zpf '!B45</f>
        <v>46152</v>
      </c>
      <c r="C9" s="7">
        <f>'[1]1 zpf '!C45</f>
        <v>86226.504331765071</v>
      </c>
      <c r="D9" s="7">
        <f>'[1]1 zpf '!D45</f>
        <v>97444.112075437763</v>
      </c>
      <c r="E9" s="7">
        <f>'[1]1 zpf '!E45</f>
        <v>18604.206356156104</v>
      </c>
      <c r="F9" s="7">
        <f>'[1]1 zpf '!F45</f>
        <v>202274.82276335891</v>
      </c>
      <c r="G9" s="83">
        <f>'[1]1 zpf '!G45</f>
        <v>303.67996900000003</v>
      </c>
      <c r="H9" s="8">
        <f>'[1]1 zpf '!H45</f>
        <v>316.22034100000002</v>
      </c>
      <c r="I9" s="8">
        <f>'[1]1 zpf '!I45</f>
        <v>140.58781099999999</v>
      </c>
    </row>
    <row r="10" spans="2:9">
      <c r="B10" s="73">
        <f>'[1]1 zpf '!B46</f>
        <v>46162</v>
      </c>
      <c r="C10" s="7">
        <f>'[1]1 zpf '!C46</f>
        <v>86817.120207591783</v>
      </c>
      <c r="D10" s="7">
        <f>'[1]1 zpf '!D46</f>
        <v>98149.131407293622</v>
      </c>
      <c r="E10" s="7">
        <f>'[1]1 zpf '!E46</f>
        <v>18837.823546607146</v>
      </c>
      <c r="F10" s="7">
        <f>'[1]1 zpf '!F46</f>
        <v>203804.07516149254</v>
      </c>
      <c r="G10" s="83">
        <f>'[1]1 zpf '!G46</f>
        <v>304.82806799999997</v>
      </c>
      <c r="H10" s="8">
        <f>'[1]1 zpf '!H46</f>
        <v>317.50106</v>
      </c>
      <c r="I10" s="8">
        <f>'[1]1 zpf '!I46</f>
        <v>141.19320200000001</v>
      </c>
    </row>
    <row r="11" spans="2:9">
      <c r="B11" s="73">
        <f>'[1]1 zpf '!B47</f>
        <v>46173</v>
      </c>
      <c r="C11" s="7">
        <f>'[1]1 zpf '!C47</f>
        <v>87723.805790561251</v>
      </c>
      <c r="D11" s="7">
        <f>'[1]1 zpf '!D47</f>
        <v>99145.416030851018</v>
      </c>
      <c r="E11" s="7">
        <f>'[1]1 zpf '!E47</f>
        <v>19016.571276906012</v>
      </c>
      <c r="F11" s="7">
        <f>'[1]1 zpf '!F47</f>
        <v>205885.79309831827</v>
      </c>
      <c r="G11" s="83">
        <f>'[1]1 zpf '!G47</f>
        <v>307.85278199999999</v>
      </c>
      <c r="H11" s="8">
        <f>'[1]1 zpf '!H47</f>
        <v>320.56367399999999</v>
      </c>
      <c r="I11" s="8">
        <f>'[1]1 zpf '!I47</f>
        <v>142.43550300000001</v>
      </c>
    </row>
    <row r="12" spans="2:9">
      <c r="B12" s="5"/>
    </row>
    <row r="13" spans="2:9" ht="12.75">
      <c r="B13" s="2" t="s">
        <v>27</v>
      </c>
    </row>
    <row r="14" spans="2:9" ht="12.75">
      <c r="B14" s="33" t="s">
        <v>28</v>
      </c>
    </row>
    <row r="15" spans="2:9">
      <c r="B15" s="5"/>
    </row>
    <row r="16" spans="2:9">
      <c r="B16" s="5"/>
    </row>
    <row r="17" spans="2:9">
      <c r="B17" s="5"/>
    </row>
    <row r="18" spans="2:9">
      <c r="B18" s="5"/>
    </row>
    <row r="19" spans="2:9">
      <c r="B19" s="5"/>
    </row>
    <row r="20" spans="2:9">
      <c r="B20" s="5"/>
    </row>
    <row r="21" spans="2:9">
      <c r="B21" s="5"/>
    </row>
    <row r="22" spans="2:9">
      <c r="B22" s="5"/>
    </row>
    <row r="23" spans="2:9">
      <c r="B23" s="5"/>
    </row>
    <row r="24" spans="2:9">
      <c r="B24" s="23"/>
      <c r="C24" s="24"/>
      <c r="D24" s="24"/>
      <c r="E24" s="24"/>
      <c r="F24" s="24"/>
      <c r="G24" s="24"/>
      <c r="H24" s="24"/>
      <c r="I24" s="24"/>
    </row>
    <row r="25" spans="2:9">
      <c r="B25" s="23"/>
      <c r="C25" s="24"/>
      <c r="D25" s="24"/>
      <c r="E25" s="24"/>
      <c r="F25" s="24"/>
      <c r="G25" s="24"/>
      <c r="H25" s="24"/>
      <c r="I25" s="24"/>
    </row>
    <row r="26" spans="2:9" ht="12.75">
      <c r="C26" s="2"/>
      <c r="D26" s="2"/>
      <c r="E26" s="2"/>
      <c r="F26" s="6"/>
    </row>
    <row r="27" spans="2:9" ht="12.75">
      <c r="C27" s="2"/>
      <c r="D27" s="2"/>
      <c r="E27" s="2"/>
      <c r="F27" s="6"/>
    </row>
    <row r="35" spans="2:7">
      <c r="B35" s="6" t="s">
        <v>29</v>
      </c>
      <c r="C35" s="6"/>
      <c r="D35" s="6"/>
      <c r="E35" s="6"/>
      <c r="F35" s="6"/>
      <c r="G35" s="6"/>
    </row>
    <row r="36" spans="2:7">
      <c r="B36" s="32" t="s">
        <v>30</v>
      </c>
      <c r="C36" s="6"/>
      <c r="D36" s="6"/>
      <c r="E36" s="6"/>
      <c r="F36" s="6"/>
      <c r="G36" s="6"/>
    </row>
    <row r="38" spans="2:7">
      <c r="C38" s="6"/>
      <c r="D38" s="6"/>
      <c r="E38" s="6"/>
    </row>
    <row r="39" spans="2:7">
      <c r="C39" s="6"/>
      <c r="D39" s="6"/>
      <c r="E39" s="6"/>
    </row>
    <row r="59" spans="2:2">
      <c r="B59" s="25" t="s">
        <v>106</v>
      </c>
    </row>
  </sheetData>
  <sheetProtection formatCells="0" formatColumns="0" formatRows="0" insertColumns="0" insertRows="0" insertHyperlinks="0" deleteColumns="0" deleteRows="0" sort="0" autoFilter="0" pivotTables="0"/>
  <mergeCells count="4">
    <mergeCell ref="B6:B7"/>
    <mergeCell ref="C6:F6"/>
    <mergeCell ref="G6:I6"/>
    <mergeCell ref="B2:I2"/>
  </mergeCells>
  <hyperlinks>
    <hyperlink ref="B59" location="'2 Содржина'!A1" display="Содржина / Table of Contents" xr:uid="{00000000-0004-0000-0400-000000000000}"/>
  </hyperlink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P54"/>
  <sheetViews>
    <sheetView showGridLines="0" zoomScaleNormal="100" workbookViewId="0">
      <selection activeCell="M12" sqref="M12"/>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8" width="10.42578125" style="11" customWidth="1"/>
    <col min="9" max="9" width="9.7109375" style="11" customWidth="1"/>
    <col min="10" max="10" width="7.7109375" style="11" customWidth="1"/>
    <col min="11" max="11" width="1.28515625" style="11" customWidth="1"/>
    <col min="12" max="12" width="12.85546875" style="1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6" ht="6.75" customHeight="1">
      <c r="B1" s="4"/>
      <c r="C1" s="4"/>
      <c r="D1" s="4"/>
      <c r="E1" s="4"/>
      <c r="F1" s="4"/>
      <c r="G1" s="4"/>
      <c r="H1" s="4"/>
      <c r="I1" s="4"/>
      <c r="J1" s="4"/>
      <c r="K1" s="4"/>
      <c r="L1" s="4"/>
      <c r="M1" s="4"/>
    </row>
    <row r="2" spans="2:16" ht="12.75">
      <c r="B2" s="128" t="s">
        <v>91</v>
      </c>
      <c r="C2" s="128"/>
      <c r="D2" s="128"/>
      <c r="E2" s="128"/>
      <c r="F2" s="128"/>
      <c r="G2" s="128"/>
      <c r="H2" s="128"/>
      <c r="I2" s="128"/>
      <c r="J2" s="31"/>
      <c r="K2" s="26"/>
      <c r="L2" s="26"/>
      <c r="M2" s="26"/>
    </row>
    <row r="4" spans="2:16">
      <c r="B4" s="6" t="s">
        <v>31</v>
      </c>
      <c r="I4" s="137">
        <f>'[1]2 zpf inv'!$H$2</f>
        <v>46173</v>
      </c>
      <c r="J4" s="137"/>
    </row>
    <row r="5" spans="2:16" ht="12.75" customHeight="1">
      <c r="B5" s="32" t="s">
        <v>79</v>
      </c>
      <c r="E5" s="138" t="s">
        <v>83</v>
      </c>
      <c r="F5" s="138"/>
      <c r="G5" s="138"/>
      <c r="H5" s="138"/>
      <c r="I5" s="138"/>
      <c r="J5" s="138"/>
      <c r="L5" s="41"/>
    </row>
    <row r="6" spans="2:16" ht="24.75" customHeight="1">
      <c r="B6" s="85" t="s">
        <v>116</v>
      </c>
      <c r="C6" s="136" t="s">
        <v>111</v>
      </c>
      <c r="D6" s="136"/>
      <c r="E6" s="136" t="s">
        <v>112</v>
      </c>
      <c r="F6" s="136"/>
      <c r="G6" s="136" t="s">
        <v>113</v>
      </c>
      <c r="H6" s="136"/>
      <c r="I6" s="136" t="s">
        <v>193</v>
      </c>
      <c r="J6" s="136"/>
    </row>
    <row r="7" spans="2:16" ht="10.5" customHeight="1">
      <c r="B7" s="86"/>
      <c r="C7" s="51" t="s">
        <v>35</v>
      </c>
      <c r="D7" s="52" t="s">
        <v>0</v>
      </c>
      <c r="E7" s="51" t="s">
        <v>35</v>
      </c>
      <c r="F7" s="52" t="s">
        <v>0</v>
      </c>
      <c r="G7" s="51" t="s">
        <v>35</v>
      </c>
      <c r="H7" s="52" t="s">
        <v>0</v>
      </c>
      <c r="I7" s="51" t="s">
        <v>35</v>
      </c>
      <c r="J7" s="52" t="s">
        <v>0</v>
      </c>
    </row>
    <row r="8" spans="2:16" ht="8.25" customHeight="1">
      <c r="B8" s="35"/>
      <c r="C8" s="53" t="s">
        <v>36</v>
      </c>
      <c r="D8" s="54" t="s">
        <v>37</v>
      </c>
      <c r="E8" s="53" t="s">
        <v>36</v>
      </c>
      <c r="F8" s="54" t="s">
        <v>37</v>
      </c>
      <c r="G8" s="53" t="s">
        <v>36</v>
      </c>
      <c r="H8" s="54" t="s">
        <v>37</v>
      </c>
      <c r="I8" s="53" t="s">
        <v>36</v>
      </c>
      <c r="J8" s="54" t="s">
        <v>37</v>
      </c>
    </row>
    <row r="9" spans="2:16">
      <c r="B9" s="40" t="s">
        <v>117</v>
      </c>
      <c r="C9" s="49">
        <f>'[1]2 zpf inv'!C6/10^6</f>
        <v>56440.402246019999</v>
      </c>
      <c r="D9" s="50">
        <f>'[1]2 zpf inv'!D6</f>
        <v>0.64304232490290714</v>
      </c>
      <c r="E9" s="49">
        <f>'[1]2 zpf inv'!E6/10^6</f>
        <v>62984.424171209997</v>
      </c>
      <c r="F9" s="50">
        <f>'[1]2 zpf inv'!F6</f>
        <v>0.63495033900768794</v>
      </c>
      <c r="G9" s="49">
        <f>'[1]2 zpf inv'!G6/10^6</f>
        <v>12685.37522383</v>
      </c>
      <c r="H9" s="50">
        <f>'[1]2 zpf inv'!H6</f>
        <v>0.66666264648643614</v>
      </c>
      <c r="I9" s="49">
        <f>'[1]2 zpf inv'!I6/10^6</f>
        <v>132110.20164106</v>
      </c>
      <c r="J9" s="50">
        <f>'[1]2 zpf inv'!J6</f>
        <v>0.6413275273181821</v>
      </c>
      <c r="L9" s="46"/>
      <c r="M9" s="47"/>
      <c r="N9" s="46"/>
      <c r="O9" s="47"/>
      <c r="P9" s="46"/>
    </row>
    <row r="10" spans="2:16" ht="21.75" customHeight="1">
      <c r="B10" s="36" t="s">
        <v>118</v>
      </c>
      <c r="C10" s="43">
        <f>'[1]2 zpf inv'!C7/10^6</f>
        <v>1721.28937713</v>
      </c>
      <c r="D10" s="45">
        <f>'[1]2 zpf inv'!D7</f>
        <v>1.9611162905530225E-2</v>
      </c>
      <c r="E10" s="43">
        <f>'[1]2 zpf inv'!E7/10^6</f>
        <v>997.8306</v>
      </c>
      <c r="F10" s="45">
        <f>'[1]2 zpf inv'!F7</f>
        <v>1.0059199335061143E-2</v>
      </c>
      <c r="G10" s="43">
        <f>'[1]2 zpf inv'!G7/10^6</f>
        <v>0</v>
      </c>
      <c r="H10" s="45">
        <f>'[1]2 zpf inv'!H7</f>
        <v>0</v>
      </c>
      <c r="I10" s="43">
        <f>'[1]2 zpf inv'!I7/10^6</f>
        <v>2719.1199771300003</v>
      </c>
      <c r="J10" s="45">
        <f>'[1]2 zpf inv'!J7</f>
        <v>1.3199938155815102E-2</v>
      </c>
      <c r="L10" s="46"/>
      <c r="M10" s="47"/>
      <c r="N10" s="46"/>
      <c r="O10" s="47"/>
      <c r="P10" s="46"/>
    </row>
    <row r="11" spans="2:16" ht="21" customHeight="1">
      <c r="B11" s="36" t="s">
        <v>119</v>
      </c>
      <c r="C11" s="43">
        <f>'[1]2 zpf inv'!C8/10^6</f>
        <v>54718.678531760001</v>
      </c>
      <c r="D11" s="45">
        <f>'[1]2 zpf inv'!D8</f>
        <v>0.62342621346500027</v>
      </c>
      <c r="E11" s="43">
        <f>'[1]2 zpf inv'!E8/10^6</f>
        <v>61563.960477139997</v>
      </c>
      <c r="F11" s="45">
        <f>'[1]2 zpf inv'!F8</f>
        <v>0.62063054620230851</v>
      </c>
      <c r="G11" s="43">
        <f>'[1]2 zpf inv'!G8/10^6</f>
        <v>12058.177217690001</v>
      </c>
      <c r="H11" s="45">
        <f>'[1]2 zpf inv'!H8</f>
        <v>0.63370110807968616</v>
      </c>
      <c r="I11" s="43">
        <f>'[1]2 zpf inv'!I8/10^6</f>
        <v>128340.81622659</v>
      </c>
      <c r="J11" s="45">
        <f>'[1]2 zpf inv'!J8</f>
        <v>0.62302908709674243</v>
      </c>
      <c r="L11" s="46"/>
      <c r="M11" s="47"/>
      <c r="N11" s="46"/>
      <c r="O11" s="47"/>
      <c r="P11" s="46"/>
    </row>
    <row r="12" spans="2:16" ht="21.75" customHeight="1">
      <c r="B12" s="36" t="s">
        <v>120</v>
      </c>
      <c r="C12" s="43">
        <f>'[1]2 zpf inv'!C9/10^6</f>
        <v>0.43433713000000002</v>
      </c>
      <c r="D12" s="45">
        <f>'[1]2 zpf inv'!D9</f>
        <v>4.9485323766726236E-6</v>
      </c>
      <c r="E12" s="43">
        <f>'[1]2 zpf inv'!E9/10^6</f>
        <v>422.63309406999997</v>
      </c>
      <c r="F12" s="45">
        <f>'[1]2 zpf inv'!F9</f>
        <v>4.2605934703182861E-3</v>
      </c>
      <c r="G12" s="43">
        <f>'[1]2 zpf inv'!G9/10^6</f>
        <v>627.19800613999996</v>
      </c>
      <c r="H12" s="45">
        <f>'[1]2 zpf inv'!H9</f>
        <v>3.2961538406750077E-2</v>
      </c>
      <c r="I12" s="43">
        <f>'[1]2 zpf inv'!I9/10^6</f>
        <v>1050.2654373400001</v>
      </c>
      <c r="J12" s="45">
        <f>'[1]2 zpf inv'!J9</f>
        <v>5.0985020656244828E-3</v>
      </c>
      <c r="L12" s="46"/>
      <c r="M12" s="47"/>
      <c r="N12" s="46"/>
      <c r="O12" s="47"/>
      <c r="P12" s="46"/>
    </row>
    <row r="13" spans="2:16" ht="22.5">
      <c r="B13" s="36" t="s">
        <v>121</v>
      </c>
      <c r="C13" s="43">
        <f>'[1]2 zpf inv'!C10/10^6</f>
        <v>0</v>
      </c>
      <c r="D13" s="45">
        <f>'[1]2 zpf inv'!D10</f>
        <v>0</v>
      </c>
      <c r="E13" s="43">
        <f>'[1]2 zpf inv'!E10/10^6</f>
        <v>0</v>
      </c>
      <c r="F13" s="45">
        <f>'[1]2 zpf inv'!F10</f>
        <v>0</v>
      </c>
      <c r="G13" s="43">
        <f>'[1]2 zpf inv'!G10/10^6</f>
        <v>0</v>
      </c>
      <c r="H13" s="45">
        <f>'[1]2 zpf inv'!H10</f>
        <v>0</v>
      </c>
      <c r="I13" s="43">
        <f>'[1]2 zpf inv'!I10/10^6</f>
        <v>0</v>
      </c>
      <c r="J13" s="45">
        <f>'[1]2 zpf inv'!J10</f>
        <v>0</v>
      </c>
      <c r="L13" s="46"/>
      <c r="M13" s="47"/>
      <c r="N13" s="46"/>
      <c r="O13" s="47"/>
      <c r="P13" s="46"/>
    </row>
    <row r="14" spans="2:16">
      <c r="B14" s="40" t="s">
        <v>145</v>
      </c>
      <c r="C14" s="49">
        <f>'[1]2 zpf inv'!C11/10^6</f>
        <v>29239.211321440001</v>
      </c>
      <c r="D14" s="50">
        <f>'[1]2 zpf inv'!D11</f>
        <v>0.3331310493590971</v>
      </c>
      <c r="E14" s="49">
        <f>'[1]2 zpf inv'!E11/10^6</f>
        <v>34733.447098149998</v>
      </c>
      <c r="F14" s="50">
        <f>'[1]2 zpf inv'!F11</f>
        <v>0.35015028398015846</v>
      </c>
      <c r="G14" s="49">
        <f>'[1]2 zpf inv'!G11/10^6</f>
        <v>5934.2950792399997</v>
      </c>
      <c r="H14" s="50">
        <f>'[1]2 zpf inv'!H11</f>
        <v>0.31186880898294123</v>
      </c>
      <c r="I14" s="49">
        <f>'[1]2 zpf inv'!I11/10^6</f>
        <v>69906.95349883</v>
      </c>
      <c r="J14" s="50">
        <f>'[1]2 zpf inv'!J11</f>
        <v>0.33936254030981328</v>
      </c>
      <c r="L14" s="46"/>
      <c r="M14" s="47"/>
      <c r="N14" s="46"/>
      <c r="O14" s="47"/>
      <c r="P14" s="46"/>
    </row>
    <row r="15" spans="2:16" ht="21.75" customHeight="1">
      <c r="B15" s="36" t="s">
        <v>122</v>
      </c>
      <c r="C15" s="43">
        <f>'[1]2 zpf inv'!C12/10^6</f>
        <v>7873.3324772100004</v>
      </c>
      <c r="D15" s="45">
        <f>'[1]2 zpf inv'!D12</f>
        <v>8.9703223566867885E-2</v>
      </c>
      <c r="E15" s="43">
        <f>'[1]2 zpf inv'!E12/10^6</f>
        <v>0</v>
      </c>
      <c r="F15" s="45">
        <f>'[1]2 zpf inv'!F12</f>
        <v>0</v>
      </c>
      <c r="G15" s="43">
        <f>'[1]2 zpf inv'!G12/10^6</f>
        <v>0</v>
      </c>
      <c r="H15" s="45">
        <f>'[1]2 zpf inv'!H12</f>
        <v>0</v>
      </c>
      <c r="I15" s="43">
        <f>'[1]2 zpf inv'!I12/10^6</f>
        <v>7873.3324772100004</v>
      </c>
      <c r="J15" s="45">
        <f>'[1]2 zpf inv'!J12</f>
        <v>3.8221006301103637E-2</v>
      </c>
      <c r="L15" s="46"/>
      <c r="M15" s="47"/>
      <c r="N15" s="46"/>
      <c r="O15" s="47"/>
      <c r="P15" s="46"/>
    </row>
    <row r="16" spans="2:16" ht="21" customHeight="1">
      <c r="B16" s="36" t="s">
        <v>123</v>
      </c>
      <c r="C16" s="43">
        <f>'[1]2 zpf inv'!C13/10^6</f>
        <v>1563.5533834100002</v>
      </c>
      <c r="D16" s="45">
        <f>'[1]2 zpf inv'!D13</f>
        <v>1.7814029715719697E-2</v>
      </c>
      <c r="E16" s="43">
        <f>'[1]2 zpf inv'!E13/10^6</f>
        <v>3084.3388959699996</v>
      </c>
      <c r="F16" s="45">
        <f>'[1]2 zpf inv'!F13</f>
        <v>3.1093433866875443E-2</v>
      </c>
      <c r="G16" s="43">
        <f>'[1]2 zpf inv'!G13/10^6</f>
        <v>0</v>
      </c>
      <c r="H16" s="45">
        <f>'[1]2 zpf inv'!H13</f>
        <v>0</v>
      </c>
      <c r="I16" s="43">
        <f>'[1]2 zpf inv'!I13/10^6</f>
        <v>4647.8922793800002</v>
      </c>
      <c r="J16" s="45">
        <f>'[1]2 zpf inv'!J13</f>
        <v>2.2563142177883119E-2</v>
      </c>
      <c r="L16" s="46"/>
      <c r="M16" s="47"/>
      <c r="N16" s="46"/>
      <c r="O16" s="47"/>
      <c r="P16" s="46"/>
    </row>
    <row r="17" spans="2:16" ht="21.75" customHeight="1">
      <c r="B17" s="36" t="s">
        <v>124</v>
      </c>
      <c r="C17" s="43">
        <f>'[1]2 zpf inv'!C14/10^6</f>
        <v>19542.36049893</v>
      </c>
      <c r="D17" s="45">
        <f>'[1]2 zpf inv'!D14</f>
        <v>0.22265193778289982</v>
      </c>
      <c r="E17" s="43">
        <f>'[1]2 zpf inv'!E14/10^6</f>
        <v>31649.108202179999</v>
      </c>
      <c r="F17" s="45">
        <f>'[1]2 zpf inv'!F14</f>
        <v>0.319056850113283</v>
      </c>
      <c r="G17" s="43">
        <f>'[1]2 zpf inv'!G14/10^6</f>
        <v>5934.2950792399997</v>
      </c>
      <c r="H17" s="45">
        <f>'[1]2 zpf inv'!H14</f>
        <v>0.31186880898294123</v>
      </c>
      <c r="I17" s="43">
        <f>'[1]2 zpf inv'!I14/10^6</f>
        <v>57125.763780349997</v>
      </c>
      <c r="J17" s="45">
        <f>'[1]2 zpf inv'!J14</f>
        <v>0.27731639476983294</v>
      </c>
      <c r="L17" s="46"/>
      <c r="M17" s="47"/>
      <c r="N17" s="46"/>
      <c r="O17" s="47"/>
      <c r="P17" s="46"/>
    </row>
    <row r="18" spans="2:16" ht="22.5">
      <c r="B18" s="36" t="s">
        <v>125</v>
      </c>
      <c r="C18" s="43">
        <f>'[1]2 zpf inv'!C15/10^6</f>
        <v>259.96496188999998</v>
      </c>
      <c r="D18" s="45">
        <f>'[1]2 zpf inv'!D15</f>
        <v>2.961858293609689E-3</v>
      </c>
      <c r="E18" s="43">
        <f>'[1]2 zpf inv'!E15/10^6</f>
        <v>0</v>
      </c>
      <c r="F18" s="45">
        <f>'[1]2 zpf inv'!F15</f>
        <v>0</v>
      </c>
      <c r="G18" s="43">
        <f>'[1]2 zpf inv'!G15/10^6</f>
        <v>0</v>
      </c>
      <c r="H18" s="45">
        <f>'[1]2 zpf inv'!H15</f>
        <v>0</v>
      </c>
      <c r="I18" s="43">
        <f>'[1]2 zpf inv'!I15/10^6</f>
        <v>259.96496188999998</v>
      </c>
      <c r="J18" s="45">
        <f>'[1]2 zpf inv'!J15</f>
        <v>1.2619970609935207E-3</v>
      </c>
      <c r="L18" s="46"/>
      <c r="M18" s="47"/>
      <c r="N18" s="46"/>
      <c r="O18" s="47"/>
      <c r="P18" s="46"/>
    </row>
    <row r="19" spans="2:16" ht="25.5" customHeight="1">
      <c r="B19" s="68" t="s">
        <v>126</v>
      </c>
      <c r="C19" s="66">
        <f>'[1]2 zpf inv'!C16/10^6</f>
        <v>85679.613567459994</v>
      </c>
      <c r="D19" s="67">
        <f>'[1]2 zpf inv'!D16</f>
        <v>0.97617337426200423</v>
      </c>
      <c r="E19" s="66">
        <f>'[1]2 zpf inv'!E16/10^6</f>
        <v>97717.871269359995</v>
      </c>
      <c r="F19" s="67">
        <f>'[1]2 zpf inv'!F16</f>
        <v>0.9851006229878464</v>
      </c>
      <c r="G19" s="66">
        <f>'[1]2 zpf inv'!G16/10^6</f>
        <v>18619.670303070001</v>
      </c>
      <c r="H19" s="67">
        <f>'[1]2 zpf inv'!H16</f>
        <v>0.97853145546937736</v>
      </c>
      <c r="I19" s="66">
        <f>'[1]2 zpf inv'!I16/10^6</f>
        <v>202017.15513988998</v>
      </c>
      <c r="J19" s="67">
        <f>'[1]2 zpf inv'!J16</f>
        <v>0.98069006762799527</v>
      </c>
      <c r="L19" s="46"/>
      <c r="M19" s="47"/>
      <c r="N19" s="46"/>
      <c r="O19" s="47"/>
      <c r="P19" s="46"/>
    </row>
    <row r="20" spans="2:16">
      <c r="B20" s="34" t="s">
        <v>127</v>
      </c>
      <c r="C20" s="43">
        <f>'[1]2 zpf inv'!C17/10^6</f>
        <v>633.49432191999995</v>
      </c>
      <c r="D20" s="45">
        <f>'[1]2 zpf inv'!D17</f>
        <v>7.2175896232021183E-3</v>
      </c>
      <c r="E20" s="43">
        <f>'[1]2 zpf inv'!E17/10^6</f>
        <v>212.99066123</v>
      </c>
      <c r="F20" s="45">
        <f>'[1]2 zpf inv'!F17</f>
        <v>2.147173596218686E-3</v>
      </c>
      <c r="G20" s="43">
        <f>'[1]2 zpf inv'!G17/10^6</f>
        <v>53.32812603</v>
      </c>
      <c r="H20" s="45">
        <f>'[1]2 zpf inv'!H17</f>
        <v>2.802587152844825E-3</v>
      </c>
      <c r="I20" s="43">
        <f>'[1]2 zpf inv'!I17/10^6</f>
        <v>899.81310917999997</v>
      </c>
      <c r="J20" s="45">
        <f>'[1]2 zpf inv'!J17</f>
        <v>4.3681328859582879E-3</v>
      </c>
      <c r="L20" s="46"/>
      <c r="M20" s="47"/>
      <c r="N20" s="46"/>
      <c r="O20" s="47"/>
      <c r="P20" s="46"/>
    </row>
    <row r="21" spans="2:16" ht="11.25" customHeight="1">
      <c r="B21" s="39" t="s">
        <v>128</v>
      </c>
      <c r="C21" s="43">
        <f>'[1]2 zpf inv'!C18/10^6</f>
        <v>264.10224285999999</v>
      </c>
      <c r="D21" s="45">
        <f>'[1]2 zpf inv'!D18</f>
        <v>3.0089955688213125E-3</v>
      </c>
      <c r="E21" s="43">
        <f>'[1]2 zpf inv'!E18/10^6</f>
        <v>1.3625848500000002</v>
      </c>
      <c r="F21" s="45">
        <f>'[1]2 zpf inv'!F18</f>
        <v>1.373631217271187E-5</v>
      </c>
      <c r="G21" s="43">
        <f>'[1]2 zpf inv'!G18/10^6</f>
        <v>0.34410153999999998</v>
      </c>
      <c r="H21" s="45">
        <f>'[1]2 zpf inv'!H18</f>
        <v>1.8083788557197865E-5</v>
      </c>
      <c r="I21" s="43">
        <f>'[1]2 zpf inv'!I18/10^6</f>
        <v>265.80892925000001</v>
      </c>
      <c r="J21" s="45">
        <f>'[1]2 zpf inv'!J18</f>
        <v>1.29036653655378E-3</v>
      </c>
      <c r="L21" s="46"/>
      <c r="M21" s="47"/>
      <c r="N21" s="46"/>
      <c r="O21" s="47"/>
      <c r="P21" s="46"/>
    </row>
    <row r="22" spans="2:16">
      <c r="B22" s="39" t="s">
        <v>129</v>
      </c>
      <c r="C22" s="43">
        <f>'[1]2 zpf inv'!C19/10^6</f>
        <v>1193.6877702300001</v>
      </c>
      <c r="D22" s="45">
        <f>'[1]2 zpf inv'!D19</f>
        <v>1.3600040545972449E-2</v>
      </c>
      <c r="E22" s="43">
        <f>'[1]2 zpf inv'!E19/10^6</f>
        <v>1263.6027828699998</v>
      </c>
      <c r="F22" s="45">
        <f>'[1]2 zpf inv'!F19</f>
        <v>1.2738467103762216E-2</v>
      </c>
      <c r="G22" s="43">
        <f>'[1]2 zpf inv'!G19/10^6</f>
        <v>354.83505016000004</v>
      </c>
      <c r="H22" s="45">
        <f>'[1]2 zpf inv'!H19</f>
        <v>1.8647873589220609E-2</v>
      </c>
      <c r="I22" s="43">
        <f>'[1]2 zpf inv'!I19/10^6</f>
        <v>2812.1256032600004</v>
      </c>
      <c r="J22" s="45">
        <f>'[1]2 zpf inv'!J19</f>
        <v>1.365143294949267E-2</v>
      </c>
      <c r="L22" s="46"/>
      <c r="M22" s="47"/>
      <c r="N22" s="46"/>
      <c r="O22" s="47"/>
      <c r="P22" s="46"/>
    </row>
    <row r="23" spans="2:16">
      <c r="B23" s="38" t="s">
        <v>130</v>
      </c>
      <c r="C23" s="42">
        <f>'[1]2 zpf inv'!C20/10^6</f>
        <v>87770.89790246998</v>
      </c>
      <c r="D23" s="44">
        <f>'[1]2 zpf inv'!D20</f>
        <v>1</v>
      </c>
      <c r="E23" s="42">
        <f>'[1]2 zpf inv'!E20/10^6</f>
        <v>99195.827298310003</v>
      </c>
      <c r="F23" s="44">
        <f>'[1]2 zpf inv'!F20</f>
        <v>1</v>
      </c>
      <c r="G23" s="42">
        <f>'[1]2 zpf inv'!G20/10^6</f>
        <v>19028.177580799998</v>
      </c>
      <c r="H23" s="44">
        <f>'[1]2 zpf inv'!H20</f>
        <v>1</v>
      </c>
      <c r="I23" s="42">
        <f>'[1]2 zpf inv'!I20/10^6</f>
        <v>205994.90278157999</v>
      </c>
      <c r="J23" s="44">
        <f>'[1]2 zpf inv'!J20</f>
        <v>1</v>
      </c>
      <c r="L23" s="46"/>
      <c r="M23" s="47"/>
      <c r="N23" s="46"/>
      <c r="O23" s="47"/>
      <c r="P23" s="46"/>
    </row>
    <row r="24" spans="2:16">
      <c r="B24" s="37" t="s">
        <v>131</v>
      </c>
      <c r="C24" s="43">
        <f>'[1]2 zpf inv'!C21/10^6</f>
        <v>47.09201676</v>
      </c>
      <c r="D24" s="45">
        <f>'[1]2 zpf inv'!D21</f>
        <v>5.3653338276575578E-4</v>
      </c>
      <c r="E24" s="43">
        <f>'[1]2 zpf inv'!E21/10^6</f>
        <v>50.411332380000005</v>
      </c>
      <c r="F24" s="45">
        <f>'[1]2 zpf inv'!F21</f>
        <v>5.0820013051959155E-4</v>
      </c>
      <c r="G24" s="43">
        <f>'[1]2 zpf inv'!G21/10^6</f>
        <v>11.60628582</v>
      </c>
      <c r="H24" s="45">
        <f>'[1]2 zpf inv'!H21</f>
        <v>6.0995257011428616E-4</v>
      </c>
      <c r="I24" s="43">
        <f>'[1]2 zpf inv'!I21/10^6</f>
        <v>109.10963496000001</v>
      </c>
      <c r="J24" s="45">
        <f>'[1]2 zpf inv'!J21</f>
        <v>5.2967152821102018E-4</v>
      </c>
      <c r="L24" s="46"/>
      <c r="M24" s="47"/>
      <c r="N24" s="46"/>
      <c r="O24" s="47"/>
      <c r="P24" s="46"/>
    </row>
    <row r="25" spans="2:16">
      <c r="B25" s="48" t="s">
        <v>132</v>
      </c>
      <c r="C25" s="49">
        <f>'[1]2 zpf inv'!C22/10^6</f>
        <v>87723.805790561208</v>
      </c>
      <c r="D25" s="50">
        <f>'[1]2 zpf inv'!D22</f>
        <v>0.99946346553317578</v>
      </c>
      <c r="E25" s="49">
        <f>'[1]2 zpf inv'!E22/10^6</f>
        <v>99145.416030851004</v>
      </c>
      <c r="F25" s="50">
        <f>'[1]2 zpf inv'!F22</f>
        <v>0.99949180052395348</v>
      </c>
      <c r="G25" s="49">
        <f>'[1]2 zpf inv'!G22/10^6</f>
        <v>19016.571276905997</v>
      </c>
      <c r="H25" s="50">
        <f>'[1]2 zpf inv'!H22</f>
        <v>0.99939004648003116</v>
      </c>
      <c r="I25" s="49">
        <f>'[1]2 zpf inv'!I22/10^6</f>
        <v>205885.79309831819</v>
      </c>
      <c r="J25" s="50">
        <f>'[1]2 zpf inv'!J22</f>
        <v>0.99947032823730841</v>
      </c>
      <c r="L25" s="46"/>
      <c r="M25" s="47"/>
      <c r="N25" s="46"/>
      <c r="O25" s="47"/>
      <c r="P25" s="46"/>
    </row>
    <row r="26" spans="2:16">
      <c r="B26" s="5"/>
      <c r="L26" s="47"/>
      <c r="M26" s="47"/>
      <c r="N26" s="47"/>
      <c r="O26" s="47"/>
      <c r="P26" s="46"/>
    </row>
    <row r="27" spans="2:16">
      <c r="B27" s="6" t="s">
        <v>33</v>
      </c>
      <c r="E27" s="24"/>
      <c r="F27" s="24"/>
      <c r="G27" s="24"/>
      <c r="H27" s="24"/>
      <c r="I27" s="24"/>
      <c r="J27" s="24"/>
      <c r="K27" s="24"/>
      <c r="L27" s="24"/>
      <c r="M27" s="24"/>
    </row>
    <row r="28" spans="2:16">
      <c r="B28" s="32" t="s">
        <v>34</v>
      </c>
      <c r="E28" s="24"/>
      <c r="F28" s="24"/>
      <c r="G28" s="24"/>
      <c r="H28" s="24"/>
      <c r="I28" s="24"/>
      <c r="J28" s="24"/>
      <c r="K28" s="24"/>
      <c r="L28" s="24"/>
      <c r="M28" s="24"/>
    </row>
    <row r="29" spans="2:16" ht="12.75">
      <c r="C29" s="2"/>
      <c r="D29" s="2"/>
      <c r="E29" s="2"/>
      <c r="F29" s="2"/>
      <c r="G29" s="2"/>
      <c r="H29" s="2"/>
      <c r="I29" s="6"/>
      <c r="J29" s="6"/>
    </row>
    <row r="30" spans="2:16" ht="12.75">
      <c r="C30" s="2"/>
      <c r="D30" s="2"/>
      <c r="E30" s="2"/>
      <c r="F30" s="2"/>
      <c r="G30" s="2"/>
      <c r="H30" s="2"/>
      <c r="I30" s="6"/>
      <c r="J30" s="6"/>
    </row>
    <row r="41" spans="3:8">
      <c r="C41" s="6"/>
      <c r="D41" s="6"/>
      <c r="E41" s="6"/>
      <c r="F41" s="6"/>
      <c r="G41" s="6"/>
      <c r="H41" s="6"/>
    </row>
    <row r="42" spans="3:8">
      <c r="C42" s="6"/>
      <c r="D42" s="6"/>
      <c r="E42" s="6"/>
      <c r="F42" s="6"/>
      <c r="G42" s="6"/>
      <c r="H42" s="6"/>
    </row>
    <row r="54" spans="2:2">
      <c r="B54" s="25" t="s">
        <v>107</v>
      </c>
    </row>
  </sheetData>
  <mergeCells count="7">
    <mergeCell ref="B2:I2"/>
    <mergeCell ref="C6:D6"/>
    <mergeCell ref="E6:F6"/>
    <mergeCell ref="I6:J6"/>
    <mergeCell ref="I4:J4"/>
    <mergeCell ref="E5:J5"/>
    <mergeCell ref="G6:H6"/>
  </mergeCells>
  <hyperlinks>
    <hyperlink ref="B54" location="'2 Содржина'!A1" display="Содржина / Table of Contents" xr:uid="{00000000-0004-0000-0500-000000000000}"/>
  </hyperlinks>
  <pageMargins left="0.25" right="0.25"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topLeftCell="B1" zoomScaleNormal="100" workbookViewId="0">
      <selection activeCell="G18" sqref="G18"/>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109</v>
      </c>
      <c r="C2" s="128"/>
      <c r="D2" s="128"/>
      <c r="E2" s="128"/>
      <c r="F2" s="128"/>
      <c r="G2" s="26"/>
    </row>
    <row r="3" spans="2:7" ht="6" customHeight="1"/>
    <row r="4" spans="2:7">
      <c r="B4" s="11" t="s">
        <v>40</v>
      </c>
    </row>
    <row r="5" spans="2:7">
      <c r="B5" s="55" t="s">
        <v>41</v>
      </c>
    </row>
    <row r="6" spans="2:7" ht="0.75" customHeight="1">
      <c r="B6" s="21"/>
    </row>
    <row r="7" spans="2:7" ht="25.5" customHeight="1">
      <c r="B7" s="129" t="s">
        <v>133</v>
      </c>
      <c r="C7" s="129" t="s">
        <v>138</v>
      </c>
      <c r="D7" s="129" t="s">
        <v>134</v>
      </c>
      <c r="E7" s="129" t="s">
        <v>99</v>
      </c>
    </row>
    <row r="8" spans="2:7" ht="25.5" customHeight="1">
      <c r="B8" s="129"/>
      <c r="C8" s="129"/>
      <c r="D8" s="129"/>
      <c r="E8" s="129"/>
    </row>
    <row r="9" spans="2:7">
      <c r="B9" s="87">
        <f>'[1]3 dpf'!B5</f>
        <v>46142</v>
      </c>
      <c r="C9" s="76"/>
      <c r="D9" s="76"/>
      <c r="E9" s="76"/>
    </row>
    <row r="10" spans="2:7">
      <c r="B10" s="14" t="s">
        <v>135</v>
      </c>
      <c r="C10" s="15">
        <f>'[1]3 dpf'!C6</f>
        <v>11907</v>
      </c>
      <c r="D10" s="15">
        <f>'[1]3 dpf'!D6</f>
        <v>4744</v>
      </c>
      <c r="E10" s="15">
        <f>'[1]3 dpf'!E6</f>
        <v>16651</v>
      </c>
    </row>
    <row r="11" spans="2:7">
      <c r="B11" s="14" t="s">
        <v>136</v>
      </c>
      <c r="C11" s="15">
        <f>'[1]3 dpf'!C7</f>
        <v>7342</v>
      </c>
      <c r="D11" s="15">
        <f>'[1]3 dpf'!D7</f>
        <v>11397</v>
      </c>
      <c r="E11" s="15">
        <f>'[1]3 dpf'!E7</f>
        <v>18739</v>
      </c>
    </row>
    <row r="12" spans="2:7">
      <c r="B12" s="14" t="s">
        <v>146</v>
      </c>
      <c r="C12" s="15">
        <f>'[1]3 dpf'!C8</f>
        <v>173</v>
      </c>
      <c r="D12" s="15">
        <f>'[1]3 dpf'!D8</f>
        <v>483</v>
      </c>
      <c r="E12" s="15">
        <f>'[1]3 dpf'!E8</f>
        <v>656</v>
      </c>
    </row>
    <row r="13" spans="2:7">
      <c r="B13" s="14" t="s">
        <v>169</v>
      </c>
      <c r="C13" s="15">
        <f>'[1]3 dpf'!C9</f>
        <v>453</v>
      </c>
      <c r="D13" s="15">
        <f>'[1]3 dpf'!D9</f>
        <v>405</v>
      </c>
      <c r="E13" s="15">
        <f>'[1]3 dpf'!E9</f>
        <v>858</v>
      </c>
    </row>
    <row r="14" spans="2:7">
      <c r="B14" s="16" t="s">
        <v>4</v>
      </c>
      <c r="C14" s="17">
        <f>'[1]3 dpf'!C10</f>
        <v>19875</v>
      </c>
      <c r="D14" s="17">
        <f>'[1]3 dpf'!D10</f>
        <v>17029</v>
      </c>
      <c r="E14" s="17">
        <f>'[1]3 dpf'!E10</f>
        <v>36904</v>
      </c>
    </row>
    <row r="15" spans="2:7">
      <c r="B15" s="18">
        <f>'[1]3 dpf'!$B$11</f>
        <v>46173</v>
      </c>
      <c r="C15" s="19"/>
      <c r="D15" s="19"/>
      <c r="E15" s="19"/>
    </row>
    <row r="16" spans="2:7">
      <c r="B16" s="72" t="s">
        <v>135</v>
      </c>
      <c r="C16" s="20">
        <f>'[1]3 dpf'!C12</f>
        <v>11996</v>
      </c>
      <c r="D16" s="20">
        <f>'[1]3 dpf'!D12</f>
        <v>4728</v>
      </c>
      <c r="E16" s="20">
        <f>'[1]3 dpf'!E12</f>
        <v>16724</v>
      </c>
    </row>
    <row r="17" spans="2:7">
      <c r="B17" s="72" t="s">
        <v>137</v>
      </c>
      <c r="C17" s="20">
        <f>'[1]3 dpf'!C13</f>
        <v>7450</v>
      </c>
      <c r="D17" s="20">
        <f>'[1]3 dpf'!D13</f>
        <v>11392</v>
      </c>
      <c r="E17" s="20">
        <f>'[1]3 dpf'!E13</f>
        <v>18842</v>
      </c>
    </row>
    <row r="18" spans="2:7">
      <c r="B18" s="72" t="s">
        <v>146</v>
      </c>
      <c r="C18" s="20">
        <f>'[1]3 dpf'!C14</f>
        <v>175</v>
      </c>
      <c r="D18" s="20">
        <f>'[1]3 dpf'!D14</f>
        <v>485</v>
      </c>
      <c r="E18" s="20">
        <f>'[1]3 dpf'!E14</f>
        <v>660</v>
      </c>
    </row>
    <row r="19" spans="2:7">
      <c r="B19" s="72" t="s">
        <v>169</v>
      </c>
      <c r="C19" s="20">
        <f>'[1]3 dpf'!C15</f>
        <v>465</v>
      </c>
      <c r="D19" s="20">
        <f>'[1]3 dpf'!D15</f>
        <v>408</v>
      </c>
      <c r="E19" s="20">
        <f>'[1]3 dpf'!E15</f>
        <v>873</v>
      </c>
    </row>
    <row r="20" spans="2:7">
      <c r="B20" s="16" t="s">
        <v>4</v>
      </c>
      <c r="C20" s="17">
        <f>'[1]3 dpf'!C16</f>
        <v>20086</v>
      </c>
      <c r="D20" s="17">
        <f>'[1]3 dpf'!D16</f>
        <v>17013</v>
      </c>
      <c r="E20" s="17">
        <f>'[1]3 dpf'!E16</f>
        <v>37099</v>
      </c>
    </row>
    <row r="21" spans="2:7" ht="3.75" customHeight="1">
      <c r="B21" s="23"/>
      <c r="C21" s="24"/>
      <c r="D21" s="24"/>
      <c r="E21" s="24"/>
      <c r="F21" s="24"/>
      <c r="G21" s="24"/>
    </row>
    <row r="22" spans="2:7">
      <c r="B22" s="11" t="s">
        <v>42</v>
      </c>
      <c r="C22" s="58"/>
      <c r="D22" s="58"/>
      <c r="E22" s="58"/>
      <c r="F22" s="58"/>
      <c r="G22" s="58"/>
    </row>
    <row r="23" spans="2:7">
      <c r="B23" s="55" t="s">
        <v>43</v>
      </c>
      <c r="C23" s="58"/>
      <c r="D23" s="58"/>
      <c r="E23" s="58"/>
      <c r="F23" s="58"/>
      <c r="G23" s="58"/>
    </row>
    <row r="24" spans="2:7" ht="17.25" customHeight="1">
      <c r="B24" s="129" t="s">
        <v>133</v>
      </c>
      <c r="C24" s="129" t="s">
        <v>139</v>
      </c>
      <c r="D24" s="28"/>
      <c r="E24" s="28"/>
      <c r="F24" s="28"/>
      <c r="G24" s="28"/>
    </row>
    <row r="25" spans="2:7" ht="15" customHeight="1">
      <c r="B25" s="130"/>
      <c r="C25" s="130"/>
      <c r="D25" s="59"/>
      <c r="E25" s="59"/>
      <c r="F25" s="59"/>
      <c r="G25" s="59"/>
    </row>
    <row r="26" spans="2:7">
      <c r="B26" s="12">
        <f>'[1]3 dpf'!$B$38</f>
        <v>46142</v>
      </c>
      <c r="C26" s="13"/>
      <c r="D26" s="59"/>
      <c r="E26" s="59"/>
      <c r="F26" s="59"/>
      <c r="G26" s="59"/>
    </row>
    <row r="27" spans="2:7">
      <c r="B27" s="14" t="s">
        <v>135</v>
      </c>
      <c r="C27" s="15">
        <f>'[1]3 dpf'!C39</f>
        <v>1272</v>
      </c>
      <c r="D27" s="59"/>
      <c r="E27" s="59"/>
      <c r="F27" s="59"/>
      <c r="G27" s="59"/>
    </row>
    <row r="28" spans="2:7">
      <c r="B28" s="14" t="s">
        <v>136</v>
      </c>
      <c r="C28" s="15">
        <f>'[1]3 dpf'!C40</f>
        <v>2841</v>
      </c>
      <c r="D28" s="28"/>
      <c r="E28" s="28"/>
      <c r="F28" s="28"/>
      <c r="G28" s="28"/>
    </row>
    <row r="29" spans="2:7">
      <c r="B29" s="14" t="s">
        <v>146</v>
      </c>
      <c r="C29" s="15">
        <f>'[1]3 dpf'!C41</f>
        <v>10</v>
      </c>
      <c r="D29" s="28"/>
      <c r="E29" s="28"/>
      <c r="F29" s="28"/>
      <c r="G29" s="28"/>
    </row>
    <row r="30" spans="2:7">
      <c r="B30" s="14" t="s">
        <v>170</v>
      </c>
      <c r="C30" s="15">
        <f>'[1]3 dpf'!C42</f>
        <v>174</v>
      </c>
      <c r="D30" s="28"/>
      <c r="E30" s="28"/>
      <c r="F30" s="28"/>
      <c r="G30" s="28"/>
    </row>
    <row r="31" spans="2:7">
      <c r="B31" s="16" t="s">
        <v>4</v>
      </c>
      <c r="C31" s="17">
        <f>'[1]3 dpf'!C43</f>
        <v>4297</v>
      </c>
      <c r="D31" s="58"/>
      <c r="E31" s="58"/>
      <c r="F31" s="58"/>
      <c r="G31" s="58"/>
    </row>
    <row r="32" spans="2:7">
      <c r="B32" s="12">
        <f>'[1]3 dpf'!$B$44</f>
        <v>46173</v>
      </c>
      <c r="C32" s="15"/>
      <c r="D32" s="58"/>
      <c r="E32" s="58"/>
      <c r="F32" s="58"/>
      <c r="G32" s="58"/>
    </row>
    <row r="33" spans="2:7">
      <c r="B33" s="14" t="s">
        <v>135</v>
      </c>
      <c r="C33" s="15">
        <f>'[1]3 dpf'!C45</f>
        <v>1271</v>
      </c>
      <c r="D33" s="29"/>
      <c r="E33" s="29"/>
      <c r="F33" s="29"/>
      <c r="G33" s="29"/>
    </row>
    <row r="34" spans="2:7">
      <c r="B34" s="14" t="s">
        <v>137</v>
      </c>
      <c r="C34" s="15">
        <f>'[1]3 dpf'!C46</f>
        <v>2837</v>
      </c>
      <c r="D34" s="59"/>
      <c r="E34" s="59"/>
      <c r="F34" s="59"/>
      <c r="G34" s="59"/>
    </row>
    <row r="35" spans="2:7">
      <c r="B35" s="14" t="s">
        <v>146</v>
      </c>
      <c r="C35" s="15">
        <f>'[1]3 dpf'!C47</f>
        <v>10</v>
      </c>
      <c r="D35" s="59"/>
      <c r="E35" s="59"/>
      <c r="F35" s="59"/>
      <c r="G35" s="59"/>
    </row>
    <row r="36" spans="2:7">
      <c r="B36" s="14" t="s">
        <v>170</v>
      </c>
      <c r="C36" s="15">
        <f>'[1]3 dpf'!C48</f>
        <v>176</v>
      </c>
      <c r="D36" s="59"/>
      <c r="E36" s="59"/>
      <c r="F36" s="59"/>
      <c r="G36" s="59"/>
    </row>
    <row r="37" spans="2:7">
      <c r="B37" s="16" t="s">
        <v>4</v>
      </c>
      <c r="C37" s="17">
        <f>'[1]3 dpf'!C49</f>
        <v>4294</v>
      </c>
      <c r="D37" s="24"/>
      <c r="E37" s="24"/>
      <c r="F37" s="24"/>
      <c r="G37" s="24"/>
    </row>
    <row r="38" spans="2:7" ht="3.75" customHeight="1">
      <c r="B38" s="23"/>
      <c r="C38" s="24"/>
      <c r="D38" s="24"/>
      <c r="E38" s="24"/>
      <c r="F38" s="24"/>
      <c r="G38" s="24"/>
    </row>
    <row r="39" spans="2:7">
      <c r="B39" s="11" t="s">
        <v>44</v>
      </c>
    </row>
    <row r="40" spans="2:7">
      <c r="B40" s="55" t="s">
        <v>45</v>
      </c>
    </row>
    <row r="61" spans="2:2" ht="5.25" customHeight="1"/>
    <row r="62" spans="2: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pageSetUpPr fitToPage="1"/>
  </sheetPr>
  <dimension ref="B1:K58"/>
  <sheetViews>
    <sheetView showGridLines="0" zoomScaleNormal="100" workbookViewId="0">
      <selection activeCell="K46" sqref="K46"/>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6" width="10.28515625" style="11" customWidth="1"/>
    <col min="7" max="7" width="9.42578125" style="11" customWidth="1"/>
    <col min="8" max="8" width="11.85546875" style="11" bestFit="1" customWidth="1"/>
    <col min="9" max="9" width="13.7109375" style="11" customWidth="1"/>
    <col min="10" max="10" width="11.28515625" style="11" customWidth="1"/>
    <col min="11" max="11" width="10.42578125" style="11" bestFit="1" customWidth="1"/>
    <col min="12" max="12" width="1.28515625" style="11" customWidth="1"/>
    <col min="13" max="13" width="21.42578125" style="11" customWidth="1"/>
    <col min="14" max="14" width="23"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1" ht="12.75">
      <c r="B1" s="4"/>
      <c r="C1" s="4"/>
      <c r="D1" s="4"/>
      <c r="E1" s="4"/>
      <c r="F1" s="4"/>
      <c r="G1" s="4"/>
      <c r="H1" s="4"/>
      <c r="I1" s="4"/>
      <c r="J1" s="4"/>
      <c r="K1" s="4"/>
    </row>
    <row r="2" spans="2:11" ht="12.75">
      <c r="B2" s="128" t="s">
        <v>108</v>
      </c>
      <c r="C2" s="128"/>
      <c r="D2" s="128"/>
      <c r="E2" s="128"/>
      <c r="F2" s="128"/>
      <c r="G2" s="128"/>
      <c r="H2" s="128"/>
      <c r="I2" s="128"/>
      <c r="J2" s="128"/>
      <c r="K2" s="128"/>
    </row>
    <row r="4" spans="2:11">
      <c r="B4" s="6" t="s">
        <v>75</v>
      </c>
    </row>
    <row r="5" spans="2:11">
      <c r="B5" s="32" t="s">
        <v>46</v>
      </c>
    </row>
    <row r="6" spans="2:11" ht="35.25" customHeight="1">
      <c r="B6" s="133" t="s">
        <v>110</v>
      </c>
      <c r="C6" s="134" t="s">
        <v>114</v>
      </c>
      <c r="D6" s="134"/>
      <c r="E6" s="134"/>
      <c r="F6" s="134"/>
      <c r="G6" s="134"/>
      <c r="H6" s="133" t="s">
        <v>115</v>
      </c>
      <c r="I6" s="133"/>
      <c r="J6" s="133"/>
      <c r="K6" s="133"/>
    </row>
    <row r="7" spans="2:11" ht="33.75" customHeight="1">
      <c r="B7" s="134"/>
      <c r="C7" s="88" t="s">
        <v>140</v>
      </c>
      <c r="D7" s="79" t="s">
        <v>141</v>
      </c>
      <c r="E7" s="88" t="s">
        <v>152</v>
      </c>
      <c r="F7" s="79" t="s">
        <v>169</v>
      </c>
      <c r="G7" s="88" t="s">
        <v>195</v>
      </c>
      <c r="H7" s="82" t="s">
        <v>140</v>
      </c>
      <c r="I7" s="79" t="s">
        <v>141</v>
      </c>
      <c r="J7" s="79" t="s">
        <v>151</v>
      </c>
      <c r="K7" s="79" t="s">
        <v>173</v>
      </c>
    </row>
    <row r="8" spans="2:11">
      <c r="B8" s="73">
        <f>'[1]3 dpf'!B55</f>
        <v>46142</v>
      </c>
      <c r="C8" s="7">
        <f>'[1]3 dpf'!C55</f>
        <v>2544.6717674173919</v>
      </c>
      <c r="D8" s="7">
        <f>'[1]3 dpf'!D55</f>
        <v>2451.651976917412</v>
      </c>
      <c r="E8" s="80">
        <f>'[1]3 dpf'!E55</f>
        <v>50.701309559453001</v>
      </c>
      <c r="F8" s="80">
        <f>'[1]3 dpf'!F55</f>
        <v>294.31394941298299</v>
      </c>
      <c r="G8" s="92">
        <f>'[1]3 dpf'!G55</f>
        <v>5341.3390033072392</v>
      </c>
      <c r="H8" s="98">
        <f>'[1]3 dpf'!H55</f>
        <v>266.47638000000001</v>
      </c>
      <c r="I8" s="93">
        <f>'[1]3 dpf'!I55</f>
        <v>253.20970199999999</v>
      </c>
      <c r="J8" s="93">
        <f>'[1]3 dpf'!J55</f>
        <v>128.24506600000001</v>
      </c>
      <c r="K8" s="93">
        <f>'[1]3 dpf'!K55</f>
        <v>131.661089</v>
      </c>
    </row>
    <row r="9" spans="2:11">
      <c r="B9" s="73">
        <f>'[1]3 dpf'!B56</f>
        <v>46152</v>
      </c>
      <c r="C9" s="7">
        <f>'[1]3 dpf'!C56</f>
        <v>2569.5738890045727</v>
      </c>
      <c r="D9" s="7">
        <f>'[1]3 dpf'!D56</f>
        <v>2488.6342671327811</v>
      </c>
      <c r="E9" s="7">
        <f>'[1]3 dpf'!E56</f>
        <v>51.262824229388997</v>
      </c>
      <c r="F9" s="7">
        <f>'[1]3 dpf'!F56</f>
        <v>297.97452893830803</v>
      </c>
      <c r="G9" s="100">
        <f>'[1]3 dpf'!G56</f>
        <v>5407.445509305051</v>
      </c>
      <c r="H9" s="99">
        <f>'[1]3 dpf'!H56</f>
        <v>269.18205699999999</v>
      </c>
      <c r="I9" s="93">
        <f>'[1]3 dpf'!I56</f>
        <v>255.90899099999999</v>
      </c>
      <c r="J9" s="93">
        <f>'[1]3 dpf'!J56</f>
        <v>129.27000699999999</v>
      </c>
      <c r="K9" s="93">
        <f>'[1]3 dpf'!K56</f>
        <v>132.66105400000001</v>
      </c>
    </row>
    <row r="10" spans="2:11">
      <c r="B10" s="73">
        <f>'[1]3 dpf'!B57</f>
        <v>46162</v>
      </c>
      <c r="C10" s="7">
        <f>'[1]3 dpf'!C57</f>
        <v>2583.3666314017046</v>
      </c>
      <c r="D10" s="7">
        <f>'[1]3 dpf'!D57</f>
        <v>2500.897036774189</v>
      </c>
      <c r="E10" s="7">
        <f>'[1]3 dpf'!E57</f>
        <v>51.593108139314005</v>
      </c>
      <c r="F10" s="7">
        <f>'[1]3 dpf'!F57</f>
        <v>300.50538492261097</v>
      </c>
      <c r="G10" s="100">
        <f>'[1]3 dpf'!G57</f>
        <v>5436.3621612378183</v>
      </c>
      <c r="H10" s="99">
        <f>'[1]3 dpf'!H57</f>
        <v>270.00676099999998</v>
      </c>
      <c r="I10" s="93">
        <f>'[1]3 dpf'!I57</f>
        <v>256.89392700000002</v>
      </c>
      <c r="J10" s="93">
        <f>'[1]3 dpf'!J57</f>
        <v>129.757724</v>
      </c>
      <c r="K10" s="93">
        <f>'[1]3 dpf'!K57</f>
        <v>133.20563899999999</v>
      </c>
    </row>
    <row r="11" spans="2:11">
      <c r="B11" s="73">
        <f>'[1]3 dpf'!B58</f>
        <v>46173</v>
      </c>
      <c r="C11" s="7">
        <f>'[1]3 dpf'!C58</f>
        <v>2611.4499522219739</v>
      </c>
      <c r="D11" s="7">
        <f>'[1]3 dpf'!D58</f>
        <v>2526.8095700158719</v>
      </c>
      <c r="E11" s="7">
        <f>'[1]3 dpf'!E58</f>
        <v>52.127996489757997</v>
      </c>
      <c r="F11" s="7">
        <f>'[1]3 dpf'!F58</f>
        <v>305.295512018615</v>
      </c>
      <c r="G11" s="100">
        <f>'[1]3 dpf'!G58</f>
        <v>5495.6830307462187</v>
      </c>
      <c r="H11" s="99">
        <f>'[1]3 dpf'!H58</f>
        <v>272.835713</v>
      </c>
      <c r="I11" s="93">
        <f>'[1]3 dpf'!I58</f>
        <v>259.59819599999997</v>
      </c>
      <c r="J11" s="93">
        <f>'[1]3 dpf'!J58</f>
        <v>130.81498400000001</v>
      </c>
      <c r="K11" s="93">
        <f>'[1]3 dpf'!K58</f>
        <v>134.03896599999999</v>
      </c>
    </row>
    <row r="12" spans="2:11" ht="6.75" customHeight="1">
      <c r="B12" s="5"/>
    </row>
    <row r="13" spans="2:11" ht="12.75">
      <c r="B13" s="2" t="s">
        <v>48</v>
      </c>
    </row>
    <row r="14" spans="2:11" ht="12.75">
      <c r="B14" s="33" t="s">
        <v>47</v>
      </c>
    </row>
    <row r="15" spans="2:11">
      <c r="B15" s="5"/>
    </row>
    <row r="16" spans="2:11">
      <c r="B16" s="5"/>
    </row>
    <row r="17" spans="2:11">
      <c r="B17" s="5"/>
    </row>
    <row r="18" spans="2:11">
      <c r="B18" s="5"/>
    </row>
    <row r="19" spans="2:11">
      <c r="B19" s="5"/>
    </row>
    <row r="20" spans="2:11">
      <c r="B20" s="5"/>
    </row>
    <row r="21" spans="2:11">
      <c r="B21" s="5"/>
    </row>
    <row r="22" spans="2:11">
      <c r="B22" s="5"/>
    </row>
    <row r="23" spans="2:11">
      <c r="B23" s="5"/>
    </row>
    <row r="24" spans="2:11">
      <c r="B24" s="23"/>
      <c r="C24" s="24"/>
      <c r="D24" s="24"/>
      <c r="E24" s="24"/>
      <c r="F24" s="24"/>
      <c r="G24" s="24"/>
      <c r="H24" s="24"/>
      <c r="I24" s="24"/>
      <c r="J24" s="24"/>
      <c r="K24" s="24"/>
    </row>
    <row r="25" spans="2:11">
      <c r="B25" s="23"/>
      <c r="C25" s="24"/>
      <c r="D25" s="24"/>
      <c r="E25" s="24"/>
      <c r="F25" s="24"/>
      <c r="G25" s="24"/>
      <c r="H25" s="24"/>
      <c r="I25" s="24"/>
      <c r="J25" s="24"/>
      <c r="K25" s="24"/>
    </row>
    <row r="26" spans="2:11" ht="12.75">
      <c r="C26" s="2"/>
      <c r="D26" s="2"/>
      <c r="E26" s="2"/>
      <c r="F26" s="2"/>
      <c r="G26" s="2"/>
      <c r="H26" s="6"/>
    </row>
    <row r="27" spans="2:11" ht="12.75">
      <c r="C27" s="2"/>
      <c r="D27" s="2"/>
      <c r="E27" s="2"/>
      <c r="F27" s="2"/>
      <c r="G27" s="2"/>
      <c r="H27" s="6"/>
    </row>
    <row r="35" spans="2:9">
      <c r="B35" s="6" t="s">
        <v>50</v>
      </c>
      <c r="C35" s="6"/>
      <c r="D35" s="6"/>
      <c r="E35" s="6"/>
      <c r="F35" s="6"/>
      <c r="G35" s="6"/>
      <c r="H35" s="6"/>
      <c r="I35" s="6"/>
    </row>
    <row r="36" spans="2:9">
      <c r="B36" s="32" t="s">
        <v>49</v>
      </c>
      <c r="C36" s="6"/>
      <c r="D36" s="6"/>
      <c r="E36" s="6"/>
      <c r="F36" s="6"/>
      <c r="G36" s="6"/>
      <c r="H36" s="6"/>
      <c r="I36" s="6"/>
    </row>
    <row r="38" spans="2:9">
      <c r="C38" s="6"/>
      <c r="D38" s="6"/>
      <c r="E38" s="6"/>
      <c r="F38" s="6"/>
      <c r="G38" s="6"/>
    </row>
    <row r="39" spans="2:9">
      <c r="C39" s="6"/>
      <c r="D39" s="6"/>
      <c r="E39" s="6"/>
      <c r="F39" s="6"/>
      <c r="G39" s="6"/>
    </row>
    <row r="58" spans="2:2">
      <c r="B58" s="25" t="s">
        <v>106</v>
      </c>
    </row>
  </sheetData>
  <mergeCells count="4">
    <mergeCell ref="B2:K2"/>
    <mergeCell ref="B6:B7"/>
    <mergeCell ref="C6:G6"/>
    <mergeCell ref="H6:K6"/>
  </mergeCells>
  <hyperlinks>
    <hyperlink ref="B58" location="'2 Содржина'!A1" display="Содржина / Table of Contents" xr:uid="{00000000-0004-0000-0700-000000000000}"/>
  </hyperlinks>
  <pageMargins left="0.25" right="0.25" top="0.75" bottom="0.75" header="0.3" footer="0.3"/>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P53"/>
  <sheetViews>
    <sheetView showGridLines="0" zoomScaleNormal="100" workbookViewId="0">
      <selection activeCell="Q29" sqref="Q29"/>
    </sheetView>
  </sheetViews>
  <sheetFormatPr defaultColWidth="9.140625" defaultRowHeight="1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10" width="7.140625" style="11" customWidth="1"/>
    <col min="11" max="11" width="7" style="11" customWidth="1"/>
    <col min="12" max="12" width="7.140625" style="11" bestFit="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4" ht="6.75" customHeight="1">
      <c r="B1" s="4"/>
      <c r="C1" s="4"/>
      <c r="D1" s="4"/>
      <c r="E1" s="4"/>
      <c r="F1" s="4"/>
      <c r="G1" s="4"/>
      <c r="H1" s="4"/>
      <c r="I1" s="4"/>
      <c r="J1" s="4"/>
      <c r="K1" s="4"/>
      <c r="L1" s="4"/>
      <c r="M1" s="4"/>
    </row>
    <row r="2" spans="2:14" ht="12.75">
      <c r="B2" s="128" t="s">
        <v>108</v>
      </c>
      <c r="C2" s="128"/>
      <c r="D2" s="128"/>
      <c r="E2" s="128"/>
      <c r="F2" s="128"/>
      <c r="G2" s="128"/>
      <c r="H2" s="128"/>
      <c r="I2" s="31"/>
      <c r="J2" s="31"/>
      <c r="K2" s="26"/>
      <c r="L2" s="26"/>
      <c r="M2" s="26"/>
    </row>
    <row r="3" spans="2:14" ht="9" customHeight="1"/>
    <row r="4" spans="2:14">
      <c r="B4" s="6" t="s">
        <v>51</v>
      </c>
      <c r="G4" s="137"/>
      <c r="H4" s="137"/>
      <c r="I4" s="112"/>
      <c r="J4" s="112"/>
      <c r="K4" s="139">
        <f>'[1]4 dpf inv'!$J$2</f>
        <v>46173</v>
      </c>
      <c r="L4" s="139"/>
    </row>
    <row r="5" spans="2:14" ht="12.75" customHeight="1">
      <c r="B5" s="32" t="s">
        <v>78</v>
      </c>
      <c r="F5" s="138" t="s">
        <v>142</v>
      </c>
      <c r="G5" s="138"/>
      <c r="H5" s="138"/>
      <c r="I5" s="138"/>
      <c r="J5" s="138"/>
      <c r="K5" s="138"/>
      <c r="L5" s="138"/>
    </row>
    <row r="6" spans="2:14" ht="24.75" customHeight="1">
      <c r="B6" s="89" t="s">
        <v>144</v>
      </c>
      <c r="C6" s="136" t="s">
        <v>143</v>
      </c>
      <c r="D6" s="136"/>
      <c r="E6" s="136" t="s">
        <v>141</v>
      </c>
      <c r="F6" s="136"/>
      <c r="G6" s="136" t="s">
        <v>151</v>
      </c>
      <c r="H6" s="136"/>
      <c r="I6" s="136" t="s">
        <v>172</v>
      </c>
      <c r="J6" s="136"/>
      <c r="K6" s="136" t="s">
        <v>194</v>
      </c>
      <c r="L6" s="136"/>
    </row>
    <row r="7" spans="2:14" ht="10.5" customHeight="1">
      <c r="B7" s="35"/>
      <c r="C7" s="51" t="s">
        <v>35</v>
      </c>
      <c r="D7" s="52" t="s">
        <v>0</v>
      </c>
      <c r="E7" s="51" t="s">
        <v>35</v>
      </c>
      <c r="F7" s="52" t="s">
        <v>0</v>
      </c>
      <c r="G7" s="51" t="s">
        <v>35</v>
      </c>
      <c r="H7" s="52" t="s">
        <v>0</v>
      </c>
      <c r="I7" s="51" t="s">
        <v>35</v>
      </c>
      <c r="J7" s="52" t="s">
        <v>0</v>
      </c>
      <c r="K7" s="51" t="s">
        <v>35</v>
      </c>
      <c r="L7" s="52" t="s">
        <v>0</v>
      </c>
    </row>
    <row r="8" spans="2:14" ht="8.25" customHeight="1">
      <c r="B8" s="35"/>
      <c r="C8" s="53" t="s">
        <v>36</v>
      </c>
      <c r="D8" s="54" t="s">
        <v>37</v>
      </c>
      <c r="E8" s="53" t="s">
        <v>36</v>
      </c>
      <c r="F8" s="54" t="s">
        <v>37</v>
      </c>
      <c r="G8" s="53" t="s">
        <v>36</v>
      </c>
      <c r="H8" s="54" t="s">
        <v>37</v>
      </c>
      <c r="I8" s="53" t="s">
        <v>36</v>
      </c>
      <c r="J8" s="54" t="s">
        <v>37</v>
      </c>
      <c r="K8" s="53" t="s">
        <v>36</v>
      </c>
      <c r="L8" s="54" t="s">
        <v>37</v>
      </c>
    </row>
    <row r="9" spans="2:14">
      <c r="B9" s="101" t="s">
        <v>174</v>
      </c>
      <c r="C9" s="66">
        <f>'[1]4 dpf inv'!C5/10^6</f>
        <v>1678.7378162699999</v>
      </c>
      <c r="D9" s="67">
        <f>'[1]4 dpf inv'!D5</f>
        <v>0.64210146651784183</v>
      </c>
      <c r="E9" s="66">
        <f>'[1]4 dpf inv'!E5/10^6</f>
        <v>1582.7649473199999</v>
      </c>
      <c r="F9" s="67">
        <f>'[1]4 dpf inv'!F5</f>
        <v>0.62533924727447621</v>
      </c>
      <c r="G9" s="90">
        <f>'[1]4 dpf inv'!G5/10^6</f>
        <v>34.541141590000002</v>
      </c>
      <c r="H9" s="67">
        <f>'[1]4 dpf inv'!H5</f>
        <v>0.6621091389448196</v>
      </c>
      <c r="I9" s="66">
        <f>'[1]4 dpf inv'!I5/10^6</f>
        <v>174.93311216000001</v>
      </c>
      <c r="J9" s="67">
        <f>'[1]4 dpf inv'!J5</f>
        <v>0.57257316626741162</v>
      </c>
      <c r="K9" s="90">
        <f>'[1]4 dpf inv'!K5/10^6</f>
        <v>3470.9770173400002</v>
      </c>
      <c r="L9" s="67">
        <f>'[1]4 dpf inv'!L5</f>
        <v>0.63072175997750191</v>
      </c>
      <c r="M9" s="47"/>
      <c r="N9" s="46"/>
    </row>
    <row r="10" spans="2:14" ht="23.25" customHeight="1">
      <c r="B10" s="102" t="s">
        <v>175</v>
      </c>
      <c r="C10" s="103">
        <f>'[1]4 dpf inv'!C6/10^6</f>
        <v>158.47180943000001</v>
      </c>
      <c r="D10" s="104">
        <f>'[1]4 dpf inv'!D6</f>
        <v>6.0613980486142326E-2</v>
      </c>
      <c r="E10" s="103">
        <f>'[1]4 dpf inv'!E6/10^6</f>
        <v>17.783999999999999</v>
      </c>
      <c r="F10" s="104">
        <f>'[1]4 dpf inv'!F6</f>
        <v>7.026332742811784E-3</v>
      </c>
      <c r="G10" s="105">
        <f>'[1]4 dpf inv'!G6/10^6</f>
        <v>1.0321596</v>
      </c>
      <c r="H10" s="104">
        <f>'[1]4 dpf inv'!H6</f>
        <v>1.9785168426728578E-2</v>
      </c>
      <c r="I10" s="103">
        <f>'[1]4 dpf inv'!I6/10^6</f>
        <v>27.851109789999999</v>
      </c>
      <c r="J10" s="104">
        <f>'[1]4 dpf inv'!J6</f>
        <v>9.1159403269154102E-2</v>
      </c>
      <c r="K10" s="105">
        <f>'[1]4 dpf inv'!K6/10^6</f>
        <v>205.13907881999998</v>
      </c>
      <c r="L10" s="104">
        <f>'[1]4 dpf inv'!L6</f>
        <v>3.7276444121393006E-2</v>
      </c>
      <c r="M10" s="47"/>
    </row>
    <row r="11" spans="2:14" ht="21" customHeight="1">
      <c r="B11" s="102" t="s">
        <v>176</v>
      </c>
      <c r="C11" s="103">
        <f>'[1]4 dpf inv'!C7/10^6</f>
        <v>1520.14058359</v>
      </c>
      <c r="D11" s="104">
        <f>'[1]4 dpf inv'!D7</f>
        <v>0.58143951281516748</v>
      </c>
      <c r="E11" s="103">
        <f>'[1]4 dpf inv'!E7/10^6</f>
        <v>1485.6323817800001</v>
      </c>
      <c r="F11" s="104">
        <f>'[1]4 dpf inv'!F7</f>
        <v>0.58696285694344752</v>
      </c>
      <c r="G11" s="105">
        <f>'[1]4 dpf inv'!G7/10^6</f>
        <v>31.23639841</v>
      </c>
      <c r="H11" s="104">
        <f>'[1]4 dpf inv'!H7</f>
        <v>0.59876147408428571</v>
      </c>
      <c r="I11" s="103">
        <f>'[1]4 dpf inv'!I7/10^6</f>
        <v>136.85810612</v>
      </c>
      <c r="J11" s="104">
        <f>'[1]4 dpf inv'!J7</f>
        <v>0.44794995174394331</v>
      </c>
      <c r="K11" s="105">
        <f>'[1]4 dpf inv'!K7/10^6</f>
        <v>3173.8674698999998</v>
      </c>
      <c r="L11" s="104">
        <f>'[1]4 dpf inv'!L7</f>
        <v>0.5767330830916243</v>
      </c>
      <c r="M11" s="47"/>
      <c r="N11" s="46"/>
    </row>
    <row r="12" spans="2:14" ht="21.75" customHeight="1">
      <c r="B12" s="102" t="s">
        <v>177</v>
      </c>
      <c r="C12" s="103">
        <f>'[1]4 dpf inv'!C8/10^6</f>
        <v>0.12542324999999999</v>
      </c>
      <c r="D12" s="104">
        <f>'[1]4 dpf inv'!D8</f>
        <v>4.7973216532033572E-5</v>
      </c>
      <c r="E12" s="103">
        <f>'[1]4 dpf inv'!E8/10^6</f>
        <v>79.34856554000001</v>
      </c>
      <c r="F12" s="104">
        <f>'[1]4 dpf inv'!F8</f>
        <v>3.1350057588216872E-2</v>
      </c>
      <c r="G12" s="105">
        <f>'[1]4 dpf inv'!G8/10^6</f>
        <v>2.27258358</v>
      </c>
      <c r="H12" s="104">
        <f>'[1]4 dpf inv'!H8</f>
        <v>4.3562496433805199E-2</v>
      </c>
      <c r="I12" s="103">
        <f>'[1]4 dpf inv'!I8/10^6</f>
        <v>0</v>
      </c>
      <c r="J12" s="104">
        <f>'[1]4 dpf inv'!J8</f>
        <v>0</v>
      </c>
      <c r="K12" s="105">
        <f>'[1]4 dpf inv'!K8/10^6</f>
        <v>81.74657237000001</v>
      </c>
      <c r="L12" s="104">
        <f>'[1]4 dpf inv'!L8</f>
        <v>1.4854417571697831E-2</v>
      </c>
      <c r="M12" s="47"/>
      <c r="N12" s="46"/>
    </row>
    <row r="13" spans="2:14" ht="22.5">
      <c r="B13" s="102" t="s">
        <v>178</v>
      </c>
      <c r="C13" s="103">
        <f>'[1]4 dpf inv'!C9/10^6</f>
        <v>0</v>
      </c>
      <c r="D13" s="104">
        <f>'[1]4 dpf inv'!D9</f>
        <v>0</v>
      </c>
      <c r="E13" s="103">
        <f>'[1]4 dpf inv'!E9/10^6</f>
        <v>0</v>
      </c>
      <c r="F13" s="104">
        <f>'[1]4 dpf inv'!F9</f>
        <v>0</v>
      </c>
      <c r="G13" s="105">
        <f>'[1]4 dpf inv'!G9/10^6</f>
        <v>0</v>
      </c>
      <c r="H13" s="104">
        <f>'[1]4 dpf inv'!H9</f>
        <v>0</v>
      </c>
      <c r="I13" s="103">
        <f>'[1]4 dpf inv'!I9/10^6</f>
        <v>10.223896249999999</v>
      </c>
      <c r="J13" s="104">
        <f>'[1]4 dpf inv'!J9</f>
        <v>3.3463811254314198E-2</v>
      </c>
      <c r="K13" s="105">
        <f>'[1]4 dpf inv'!K9/10^6</f>
        <v>10.223896249999999</v>
      </c>
      <c r="L13" s="104">
        <f>'[1]4 dpf inv'!L9</f>
        <v>1.8578151927866032E-3</v>
      </c>
      <c r="M13" s="47"/>
      <c r="N13" s="46"/>
    </row>
    <row r="14" spans="2:14">
      <c r="B14" s="101" t="s">
        <v>179</v>
      </c>
      <c r="C14" s="66">
        <f>'[1]4 dpf inv'!C10/10^6</f>
        <v>885.85137907000001</v>
      </c>
      <c r="D14" s="67">
        <f>'[1]4 dpf inv'!D10</f>
        <v>0.33882984234044061</v>
      </c>
      <c r="E14" s="66">
        <f>'[1]4 dpf inv'!E10/10^6</f>
        <v>902.99386177000008</v>
      </c>
      <c r="F14" s="67">
        <f>'[1]4 dpf inv'!F10</f>
        <v>0.35676649446202258</v>
      </c>
      <c r="G14" s="90">
        <f>'[1]4 dpf inv'!G10/10^6</f>
        <v>15.86108441</v>
      </c>
      <c r="H14" s="67">
        <f>'[1]4 dpf inv'!H10</f>
        <v>0.30403653318964324</v>
      </c>
      <c r="I14" s="66">
        <f>'[1]4 dpf inv'!I10/10^6</f>
        <v>105.43817798000001</v>
      </c>
      <c r="J14" s="67">
        <f>'[1]4 dpf inv'!J10</f>
        <v>0.34510945735795273</v>
      </c>
      <c r="K14" s="90">
        <f>'[1]4 dpf inv'!K10/10^6</f>
        <v>1910.1445032300003</v>
      </c>
      <c r="L14" s="67">
        <f>'[1]4 dpf inv'!L10</f>
        <v>0.34709815042562792</v>
      </c>
      <c r="M14" s="47"/>
      <c r="N14" s="46"/>
    </row>
    <row r="15" spans="2:14" ht="21.75" customHeight="1">
      <c r="B15" s="102" t="s">
        <v>180</v>
      </c>
      <c r="C15" s="103">
        <f>'[1]4 dpf inv'!C11/10^6</f>
        <v>249.63216731999998</v>
      </c>
      <c r="D15" s="104">
        <f>'[1]4 dpf inv'!D11</f>
        <v>9.5481962205597404E-2</v>
      </c>
      <c r="E15" s="103">
        <f>'[1]4 dpf inv'!E11/10^6</f>
        <v>0</v>
      </c>
      <c r="F15" s="104">
        <f>'[1]4 dpf inv'!F11</f>
        <v>0</v>
      </c>
      <c r="G15" s="105">
        <f>'[1]4 dpf inv'!G11/10^6</f>
        <v>0</v>
      </c>
      <c r="H15" s="104">
        <f>'[1]4 dpf inv'!H11</f>
        <v>0</v>
      </c>
      <c r="I15" s="103">
        <f>'[1]4 dpf inv'!I11/10^6</f>
        <v>0</v>
      </c>
      <c r="J15" s="104">
        <f>'[1]4 dpf inv'!J11</f>
        <v>0</v>
      </c>
      <c r="K15" s="105">
        <f>'[1]4 dpf inv'!K11/10^6</f>
        <v>249.63216731999998</v>
      </c>
      <c r="L15" s="104">
        <f>'[1]4 dpf inv'!L11</f>
        <v>4.5361418163387894E-2</v>
      </c>
      <c r="M15" s="47"/>
      <c r="N15" s="46"/>
    </row>
    <row r="16" spans="2:14" ht="21" customHeight="1">
      <c r="B16" s="102" t="s">
        <v>181</v>
      </c>
      <c r="C16" s="103">
        <f>'[1]4 dpf inv'!C12/10^6</f>
        <v>59.064620099999999</v>
      </c>
      <c r="D16" s="104">
        <f>'[1]4 dpf inv'!D12</f>
        <v>2.2591663104245846E-2</v>
      </c>
      <c r="E16" s="103">
        <f>'[1]4 dpf inv'!E12/10^6</f>
        <v>99.58609245000001</v>
      </c>
      <c r="F16" s="104">
        <f>'[1]4 dpf inv'!F12</f>
        <v>3.9345761477177041E-2</v>
      </c>
      <c r="G16" s="105">
        <f>'[1]4 dpf inv'!G12/10^6</f>
        <v>0</v>
      </c>
      <c r="H16" s="104">
        <f>'[1]4 dpf inv'!H12</f>
        <v>0</v>
      </c>
      <c r="I16" s="103">
        <f>'[1]4 dpf inv'!I12/10^6</f>
        <v>12.474694830000001</v>
      </c>
      <c r="J16" s="104">
        <f>'[1]4 dpf inv'!J12</f>
        <v>4.0830894899416569E-2</v>
      </c>
      <c r="K16" s="105">
        <f>'[1]4 dpf inv'!K12/10^6</f>
        <v>171.12540738000001</v>
      </c>
      <c r="L16" s="104">
        <f>'[1]4 dpf inv'!L12</f>
        <v>3.1095716733467515E-2</v>
      </c>
      <c r="M16" s="47"/>
      <c r="N16" s="46"/>
    </row>
    <row r="17" spans="2:16" ht="21.75" customHeight="1">
      <c r="B17" s="102" t="s">
        <v>182</v>
      </c>
      <c r="C17" s="103">
        <f>'[1]4 dpf inv'!C13/10^6</f>
        <v>571.84918426000002</v>
      </c>
      <c r="D17" s="104">
        <f>'[1]4 dpf inv'!D13</f>
        <v>0.21872694847384153</v>
      </c>
      <c r="E17" s="103">
        <f>'[1]4 dpf inv'!E13/10^6</f>
        <v>803.40776932000006</v>
      </c>
      <c r="F17" s="104">
        <f>'[1]4 dpf inv'!F13</f>
        <v>0.31742073298484552</v>
      </c>
      <c r="G17" s="105">
        <f>'[1]4 dpf inv'!G13/10^6</f>
        <v>15.86108441</v>
      </c>
      <c r="H17" s="104">
        <f>'[1]4 dpf inv'!H13</f>
        <v>0.30403653318964324</v>
      </c>
      <c r="I17" s="103">
        <f>'[1]4 dpf inv'!I13/10^6</f>
        <v>92.963483150000002</v>
      </c>
      <c r="J17" s="104">
        <f>'[1]4 dpf inv'!J13</f>
        <v>0.30427856245853618</v>
      </c>
      <c r="K17" s="105">
        <f>'[1]4 dpf inv'!K13/10^6</f>
        <v>1484.0815211400002</v>
      </c>
      <c r="L17" s="104">
        <f>'[1]4 dpf inv'!L13</f>
        <v>0.26967695386264751</v>
      </c>
      <c r="M17" s="47"/>
      <c r="N17" s="46"/>
    </row>
    <row r="18" spans="2:16" ht="22.5">
      <c r="B18" s="102" t="s">
        <v>183</v>
      </c>
      <c r="C18" s="103">
        <f>'[1]4 dpf inv'!C14/10^6</f>
        <v>5.3054073900000001</v>
      </c>
      <c r="D18" s="104">
        <f>'[1]4 dpf inv'!D14</f>
        <v>2.0292685567557937E-3</v>
      </c>
      <c r="E18" s="103">
        <f>'[1]4 dpf inv'!E14/10^6</f>
        <v>0</v>
      </c>
      <c r="F18" s="104">
        <f>'[1]4 dpf inv'!F14</f>
        <v>0</v>
      </c>
      <c r="G18" s="105">
        <f>'[1]4 dpf inv'!G14/10^6</f>
        <v>0</v>
      </c>
      <c r="H18" s="104">
        <f>'[1]4 dpf inv'!H14</f>
        <v>0</v>
      </c>
      <c r="I18" s="103">
        <f>'[1]4 dpf inv'!I14/10^6</f>
        <v>0</v>
      </c>
      <c r="J18" s="104">
        <f>'[1]4 dpf inv'!J14</f>
        <v>0</v>
      </c>
      <c r="K18" s="105">
        <f>'[1]4 dpf inv'!K14/10^6</f>
        <v>5.3054073900000001</v>
      </c>
      <c r="L18" s="104">
        <f>'[1]4 dpf inv'!L14</f>
        <v>9.6406166612501756E-4</v>
      </c>
      <c r="M18" s="47"/>
      <c r="N18" s="46"/>
    </row>
    <row r="19" spans="2:16" ht="26.25" customHeight="1">
      <c r="B19" s="68" t="s">
        <v>184</v>
      </c>
      <c r="C19" s="66">
        <f>'[1]4 dpf inv'!C15/10^6</f>
        <v>2564.5891953400001</v>
      </c>
      <c r="D19" s="67">
        <f>'[1]4 dpf inv'!D15</f>
        <v>0.9809313088582825</v>
      </c>
      <c r="E19" s="66">
        <f>'[1]4 dpf inv'!E15/10^6</f>
        <v>2485.7588090900003</v>
      </c>
      <c r="F19" s="67">
        <f>'[1]4 dpf inv'!F15</f>
        <v>0.98210574173649878</v>
      </c>
      <c r="G19" s="90">
        <f>'[1]4 dpf inv'!G15/10^6</f>
        <v>50.402225999999999</v>
      </c>
      <c r="H19" s="67">
        <f>'[1]4 dpf inv'!H15</f>
        <v>0.96614567213446279</v>
      </c>
      <c r="I19" s="66">
        <f>'[1]4 dpf inv'!I15/10^6</f>
        <v>280.37129013999999</v>
      </c>
      <c r="J19" s="67">
        <f>'[1]4 dpf inv'!J15</f>
        <v>0.91768262362536424</v>
      </c>
      <c r="K19" s="90">
        <f>'[1]4 dpf inv'!K15/10^6</f>
        <v>5381.1215205700009</v>
      </c>
      <c r="L19" s="67">
        <f>'[1]4 dpf inv'!L15</f>
        <v>0.97781991040312988</v>
      </c>
      <c r="M19" s="47"/>
      <c r="N19" s="46"/>
    </row>
    <row r="20" spans="2:16">
      <c r="B20" s="106" t="s">
        <v>185</v>
      </c>
      <c r="C20" s="103">
        <f>'[1]4 dpf inv'!C16/10^6</f>
        <v>26.623380269999998</v>
      </c>
      <c r="D20" s="104">
        <f>'[1]4 dpf inv'!D16</f>
        <v>1.0183193199884236E-2</v>
      </c>
      <c r="E20" s="103">
        <f>'[1]4 dpf inv'!E16/10^6</f>
        <v>38.886963180000002</v>
      </c>
      <c r="F20" s="104">
        <f>'[1]4 dpf inv'!F16</f>
        <v>1.5363964387097967E-2</v>
      </c>
      <c r="G20" s="105">
        <f>'[1]4 dpf inv'!G16/10^6</f>
        <v>1.6449331299999999</v>
      </c>
      <c r="H20" s="104">
        <f>'[1]4 dpf inv'!H16</f>
        <v>3.1531246744937326E-2</v>
      </c>
      <c r="I20" s="103">
        <f>'[1]4 dpf inv'!I16/10^6</f>
        <v>22.33560988</v>
      </c>
      <c r="J20" s="104">
        <f>'[1]4 dpf inv'!J16</f>
        <v>7.3106633224521947E-2</v>
      </c>
      <c r="K20" s="105">
        <f>'[1]4 dpf inv'!K16/10^6</f>
        <v>89.490886459999999</v>
      </c>
      <c r="L20" s="104">
        <f>'[1]4 dpf inv'!L16</f>
        <v>1.626166037055872E-2</v>
      </c>
      <c r="M20" s="47"/>
      <c r="N20" s="46"/>
    </row>
    <row r="21" spans="2:16" ht="11.25" customHeight="1">
      <c r="B21" s="107" t="s">
        <v>186</v>
      </c>
      <c r="C21" s="103">
        <f>'[1]4 dpf inv'!C17/10^6</f>
        <v>9.8137530599999998</v>
      </c>
      <c r="D21" s="104">
        <f>'[1]4 dpf inv'!D17</f>
        <v>3.7536684828314297E-3</v>
      </c>
      <c r="E21" s="103">
        <f>'[1]4 dpf inv'!E17/10^6</f>
        <v>1.2186310300000001</v>
      </c>
      <c r="F21" s="104">
        <f>'[1]4 dpf inv'!F17</f>
        <v>4.8147250941832262E-4</v>
      </c>
      <c r="G21" s="105">
        <f>'[1]4 dpf inv'!G17/10^6</f>
        <v>7.9315059999999993E-2</v>
      </c>
      <c r="H21" s="104">
        <f>'[1]4 dpf inv'!H17</f>
        <v>1.5203674130203147E-3</v>
      </c>
      <c r="I21" s="103">
        <f>'[1]4 dpf inv'!I17/10^6</f>
        <v>0.26903022999999998</v>
      </c>
      <c r="J21" s="104">
        <f>'[1]4 dpf inv'!J17</f>
        <v>8.8056222581725995E-4</v>
      </c>
      <c r="K21" s="105">
        <f>'[1]4 dpf inv'!K17/10^6</f>
        <v>11.38072938</v>
      </c>
      <c r="L21" s="104">
        <f>'[1]4 dpf inv'!L17</f>
        <v>2.0680268490749659E-3</v>
      </c>
      <c r="M21" s="47"/>
      <c r="N21" s="46"/>
    </row>
    <row r="22" spans="2:16">
      <c r="B22" s="107" t="s">
        <v>187</v>
      </c>
      <c r="C22" s="103">
        <f>'[1]4 dpf inv'!C18/10^6</f>
        <v>13.41687666</v>
      </c>
      <c r="D22" s="104">
        <f>'[1]4 dpf inv'!D18</f>
        <v>5.1318294590019589E-3</v>
      </c>
      <c r="E22" s="103">
        <f>'[1]4 dpf inv'!E18/10^6</f>
        <v>5.1856694699999997</v>
      </c>
      <c r="F22" s="104">
        <f>'[1]4 dpf inv'!F18</f>
        <v>2.0488213669849543E-3</v>
      </c>
      <c r="G22" s="105">
        <f>'[1]4 dpf inv'!G18/10^6</f>
        <v>4.1876249999999997E-2</v>
      </c>
      <c r="H22" s="104">
        <f>'[1]4 dpf inv'!H18</f>
        <v>8.0271370757951834E-4</v>
      </c>
      <c r="I22" s="103">
        <f>'[1]4 dpf inv'!I18/10^6</f>
        <v>2.545045</v>
      </c>
      <c r="J22" s="104">
        <f>'[1]4 dpf inv'!J18</f>
        <v>8.3301809242964566E-3</v>
      </c>
      <c r="K22" s="105">
        <f>'[1]4 dpf inv'!K18/10^6</f>
        <v>21.18946738</v>
      </c>
      <c r="L22" s="104">
        <f>'[1]4 dpf inv'!L18</f>
        <v>3.8504023772365785E-3</v>
      </c>
      <c r="M22" s="47"/>
      <c r="N22" s="46"/>
    </row>
    <row r="23" spans="2:16">
      <c r="B23" s="108" t="s">
        <v>188</v>
      </c>
      <c r="C23" s="65">
        <f>'[1]4 dpf inv'!C19/10^6</f>
        <v>2614.4432053299997</v>
      </c>
      <c r="D23" s="109">
        <f>'[1]4 dpf inv'!D19</f>
        <v>1.0000000000000002</v>
      </c>
      <c r="E23" s="65">
        <f>'[1]4 dpf inv'!E19/10^6</f>
        <v>2531.05007277</v>
      </c>
      <c r="F23" s="109">
        <f>'[1]4 dpf inv'!F19</f>
        <v>1</v>
      </c>
      <c r="G23" s="91">
        <f>'[1]4 dpf inv'!G19/10^6</f>
        <v>52.168350440000005</v>
      </c>
      <c r="H23" s="109">
        <f>'[1]4 dpf inv'!H19</f>
        <v>1</v>
      </c>
      <c r="I23" s="65">
        <f>'[1]4 dpf inv'!I19/10^6</f>
        <v>305.52097524999999</v>
      </c>
      <c r="J23" s="109">
        <f>'[1]4 dpf inv'!J19</f>
        <v>1</v>
      </c>
      <c r="K23" s="91">
        <f>'[1]4 dpf inv'!K19/10^6</f>
        <v>5503.18260379</v>
      </c>
      <c r="L23" s="109">
        <f>'[1]4 dpf inv'!L19</f>
        <v>1</v>
      </c>
      <c r="M23" s="47"/>
      <c r="N23" s="46"/>
    </row>
    <row r="24" spans="2:16">
      <c r="B24" s="110" t="s">
        <v>189</v>
      </c>
      <c r="C24" s="103">
        <f>'[1]4 dpf inv'!C20/10^6</f>
        <v>2.9932518900000002</v>
      </c>
      <c r="D24" s="104">
        <f>'[1]4 dpf inv'!D20</f>
        <v>1.1448907682896812E-3</v>
      </c>
      <c r="E24" s="103">
        <f>'[1]4 dpf inv'!E20/10^6</f>
        <v>4.2405005599999992</v>
      </c>
      <c r="F24" s="104">
        <f>'[1]4 dpf inv'!F20</f>
        <v>1.6753918089653455E-3</v>
      </c>
      <c r="G24" s="105">
        <f>'[1]4 dpf inv'!G20/10^6</f>
        <v>4.0353910000000007E-2</v>
      </c>
      <c r="H24" s="104">
        <f>'[1]4 dpf inv'!H20</f>
        <v>7.7353241303675005E-4</v>
      </c>
      <c r="I24" s="103">
        <f>'[1]4 dpf inv'!I20/10^6</f>
        <v>0.22546360999999998</v>
      </c>
      <c r="J24" s="104">
        <f>'[1]4 dpf inv'!J20</f>
        <v>7.3796442229705792E-4</v>
      </c>
      <c r="K24" s="105">
        <f>'[1]4 dpf inv'!K20/10^6</f>
        <v>7.4995699699999996</v>
      </c>
      <c r="L24" s="104">
        <f>'[1]4 dpf inv'!L20</f>
        <v>1.3627696025996126E-3</v>
      </c>
      <c r="M24" s="47"/>
      <c r="N24" s="46"/>
    </row>
    <row r="25" spans="2:16">
      <c r="B25" s="111" t="s">
        <v>190</v>
      </c>
      <c r="C25" s="66">
        <f>'[1]4 dpf inv'!C21/10^6</f>
        <v>2611.4499522220003</v>
      </c>
      <c r="D25" s="67">
        <f>'[1]4 dpf inv'!D21</f>
        <v>0.99885510876583683</v>
      </c>
      <c r="E25" s="66">
        <f>'[1]4 dpf inv'!E21/10^6</f>
        <v>2526.8095700159001</v>
      </c>
      <c r="F25" s="67">
        <f>'[1]4 dpf inv'!F21</f>
        <v>0.99832460732416128</v>
      </c>
      <c r="G25" s="90">
        <f>'[1]4 dpf inv'!G21/10^6</f>
        <v>52.127996489799997</v>
      </c>
      <c r="H25" s="67">
        <f>'[1]4 dpf inv'!H21</f>
        <v>0.99922646681638094</v>
      </c>
      <c r="I25" s="66">
        <f>'[1]4 dpf inv'!I21/10^6</f>
        <v>305.29551201859999</v>
      </c>
      <c r="J25" s="67">
        <f>'[1]4 dpf inv'!J21</f>
        <v>0.99926203681689774</v>
      </c>
      <c r="K25" s="90">
        <f>'[1]4 dpf inv'!K21/10^6</f>
        <v>5495.6830307462997</v>
      </c>
      <c r="L25" s="67">
        <f>'[1]4 dpf inv'!L21</f>
        <v>0.99863722983886904</v>
      </c>
      <c r="M25" s="47"/>
      <c r="N25" s="46"/>
    </row>
    <row r="26" spans="2:16">
      <c r="B26" s="5"/>
      <c r="L26" s="47"/>
      <c r="M26" s="47"/>
      <c r="N26" s="47"/>
      <c r="O26" s="47"/>
      <c r="P26" s="46"/>
    </row>
    <row r="27" spans="2:16">
      <c r="B27" s="6" t="s">
        <v>53</v>
      </c>
      <c r="E27" s="24"/>
      <c r="F27" s="24"/>
      <c r="G27" s="24"/>
      <c r="H27" s="24"/>
      <c r="I27" s="24"/>
      <c r="J27" s="24"/>
      <c r="K27" s="24"/>
      <c r="L27" s="24"/>
      <c r="M27" s="24"/>
    </row>
    <row r="28" spans="2:16">
      <c r="B28" s="32" t="s">
        <v>54</v>
      </c>
      <c r="E28" s="24"/>
      <c r="F28" s="24"/>
      <c r="G28" s="24"/>
      <c r="H28" s="24"/>
      <c r="I28" s="24"/>
      <c r="J28" s="24"/>
      <c r="K28" s="24"/>
      <c r="L28" s="24"/>
      <c r="M28" s="24"/>
    </row>
    <row r="29" spans="2:16" ht="12.75">
      <c r="C29" s="2"/>
      <c r="D29" s="2"/>
      <c r="E29" s="2"/>
      <c r="F29" s="2"/>
      <c r="G29" s="6"/>
      <c r="H29" s="6"/>
      <c r="I29" s="6"/>
      <c r="J29" s="6"/>
    </row>
    <row r="30" spans="2:16" ht="12.75">
      <c r="C30" s="2"/>
      <c r="D30" s="2"/>
      <c r="E30" s="2"/>
      <c r="F30" s="2"/>
      <c r="G30" s="6"/>
      <c r="H30" s="6"/>
      <c r="I30" s="6"/>
      <c r="J30" s="6"/>
    </row>
    <row r="41" spans="3:6">
      <c r="C41" s="6"/>
      <c r="D41" s="6"/>
      <c r="E41" s="6"/>
      <c r="F41" s="6"/>
    </row>
    <row r="42" spans="3:6">
      <c r="C42" s="6"/>
      <c r="D42" s="6"/>
      <c r="E42" s="6"/>
      <c r="F42" s="6"/>
    </row>
    <row r="53" spans="2:2">
      <c r="B53" s="25" t="s">
        <v>107</v>
      </c>
    </row>
  </sheetData>
  <mergeCells count="9">
    <mergeCell ref="B2:H2"/>
    <mergeCell ref="G6:H6"/>
    <mergeCell ref="K6:L6"/>
    <mergeCell ref="G4:H4"/>
    <mergeCell ref="C6:D6"/>
    <mergeCell ref="E6:F6"/>
    <mergeCell ref="K4:L4"/>
    <mergeCell ref="F5:L5"/>
    <mergeCell ref="I6:J6"/>
  </mergeCells>
  <hyperlinks>
    <hyperlink ref="B53" location="'2 Содржина'!A1" display="Содржина / Table of Contents" xr:uid="{00000000-0004-0000-0800-000000000000}"/>
  </hyperlinks>
  <pageMargins left="0.25" right="0.25"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2026-06-05T09:28:10Z</cp:lastPrinted>
  <dcterms:created xsi:type="dcterms:W3CDTF">2006-04-20T10:37:43Z</dcterms:created>
  <dcterms:modified xsi:type="dcterms:W3CDTF">2026-06-09T11:52:18Z</dcterms:modified>
</cp:coreProperties>
</file>